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G:\Riskmanagement\Ostatni_reporting\Informační povinnosti_IFR\2023_CCS\"/>
    </mc:Choice>
  </mc:AlternateContent>
  <xr:revisionPtr revIDLastSave="0" documentId="8_{D0CEF19E-B6E0-43BB-B97D-46E8BCBF2705}" xr6:coauthVersionLast="47" xr6:coauthVersionMax="47" xr10:uidLastSave="{00000000-0000-0000-0000-000000000000}"/>
  <bookViews>
    <workbookView xWindow="-28920" yWindow="-120" windowWidth="29040" windowHeight="15840" tabRatio="793" activeTab="2"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81029"/>
</workbook>
</file>

<file path=xl/calcChain.xml><?xml version="1.0" encoding="utf-8"?>
<calcChain xmlns="http://schemas.openxmlformats.org/spreadsheetml/2006/main">
  <c r="D27" i="8" l="1"/>
  <c r="D37" i="8"/>
  <c r="D46"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<sst xmlns="http://schemas.openxmlformats.org/spreadsheetml/2006/main" count="627" uniqueCount="462">
  <si>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</si>
  <si>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</si>
  <si>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</si>
  <si>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</si>
  <si>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</si>
  <si>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</si>
  <si>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</si>
  <si>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</si>
  <si>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</si>
  <si>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</si>
  <si>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</si>
  <si>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</si>
  <si>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</si>
  <si>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</si>
  <si>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</si>
  <si>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</si>
  <si>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</si>
  <si>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</si>
  <si>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</si>
  <si>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</si>
  <si>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</si>
  <si>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</si>
  <si>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</si>
  <si>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</si>
  <si>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</si>
  <si>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</si>
  <si>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</si>
  <si>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</si>
  <si>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</si>
  <si>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</si>
  <si>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</si>
  <si>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</si>
  <si>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</si>
  <si>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</si>
  <si>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</si>
  <si>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</si>
  <si>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</si>
  <si>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</si>
  <si>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</si>
  <si>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</si>
  <si>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</si>
  <si>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</si>
  <si>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</si>
  <si>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</si>
  <si>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</si>
  <si>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</si>
  <si>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</si>
  <si>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</si>
  <si>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</si>
  <si>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</si>
  <si>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</si>
  <si>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</si>
  <si>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</si>
  <si>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</si>
  <si>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</si>
  <si>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</si>
  <si>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</si>
  <si>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</si>
  <si>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</si>
  <si>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</si>
  <si>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</si>
  <si>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</si>
  <si>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</si>
  <si>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</si>
  <si>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</si>
  <si>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</si>
  <si>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</si>
  <si>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</si>
  <si>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</si>
  <si>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</si>
  <si>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</si>
  <si>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</si>
  <si>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</si>
  <si>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</si>
  <si>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</si>
  <si>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</si>
  <si>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</si>
  <si>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</si>
  <si>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</si>
  <si>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</si>
  <si>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</si>
  <si>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</si>
  <si>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</si>
  <si>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</si>
  <si>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</si>
  <si>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</si>
  <si>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</si>
  <si>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</si>
  <si>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</si>
  <si>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</si>
  <si>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</si>
  <si>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</si>
  <si>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</si>
  <si>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</si>
  <si>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</si>
  <si>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</si>
  <si>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</si>
  <si>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</si>
  <si>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</si>
  <si>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</si>
  <si>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</si>
  <si>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</si>
  <si>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</si>
  <si>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</si>
  <si>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</si>
  <si>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</si>
  <si>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</si>
  <si>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</si>
  <si>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</si>
  <si>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</si>
  <si>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</si>
  <si>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</si>
  <si>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</si>
  <si>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</si>
  <si>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</si>
  <si>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</si>
  <si>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</si>
  <si>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</si>
  <si>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</si>
  <si>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</si>
  <si>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</si>
  <si>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</si>
  <si>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</si>
  <si>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</si>
  <si>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</si>
  <si>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</si>
  <si>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</si>
  <si>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</si>
  <si>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</si>
  <si>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</si>
  <si>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</si>
  <si>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</si>
  <si>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</si>
  <si>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</si>
  <si>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</si>
  <si>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</si>
  <si>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</si>
  <si>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</si>
  <si>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</si>
  <si>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</si>
  <si>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</si>
  <si>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</si>
  <si>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</si>
  <si>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</si>
  <si>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</si>
  <si>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</si>
  <si>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</si>
  <si>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</si>
  <si>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</si>
  <si>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</si>
  <si>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</si>
  <si>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</si>
  <si>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</si>
  <si>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</si>
  <si>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</si>
  <si>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</si>
  <si>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</si>
  <si>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</si>
  <si>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</si>
  <si>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</si>
  <si>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</si>
  <si>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</si>
  <si>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</si>
  <si>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</si>
  <si>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</si>
  <si>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</si>
  <si>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</si>
  <si>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</si>
  <si>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</si>
  <si>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</si>
  <si>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</si>
  <si>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</si>
  <si>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</si>
  <si>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</si>
  <si>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</si>
  <si>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</si>
  <si>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</si>
  <si>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</si>
  <si>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</si>
  <si>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</si>
  <si>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</si>
  <si>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</si>
  <si>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</si>
  <si>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</si>
  <si>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</si>
  <si>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</si>
  <si>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</si>
  <si>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</si>
  <si>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</si>
  <si>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</si>
  <si>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</si>
  <si>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</si>
  <si>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</si>
  <si>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</si>
  <si>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</si>
  <si>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</si>
  <si>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</si>
  <si>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</si>
  <si>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</si>
  <si>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</si>
  <si>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</si>
  <si>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</si>
  <si>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</si>
  <si>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</si>
  <si>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</si>
  <si>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</si>
  <si>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</si>
  <si>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</si>
  <si>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</si>
  <si>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</si>
  <si>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</si>
  <si>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</si>
  <si>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</si>
  <si>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</si>
  <si>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</si>
  <si>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</si>
  <si>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</si>
  <si>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</si>
  <si>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</si>
  <si>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</si>
  <si>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</si>
  <si>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</si>
  <si>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</si>
  <si>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</si>
  <si>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</si>
  <si>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</si>
  <si>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</si>
  <si>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</si>
  <si>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</si>
  <si>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</si>
  <si>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</si>
  <si>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</si>
  <si>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</si>
  <si>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</si>
  <si>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</si>
  <si>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</si>
  <si>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</si>
  <si>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</si>
  <si>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</si>
  <si>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</si>
  <si>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</si>
  <si>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</si>
  <si>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</si>
  <si>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</si>
  <si>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</si>
  <si>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</si>
  <si>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</si>
  <si>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</si>
  <si>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</si>
  <si>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</si>
  <si>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</si>
  <si>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</si>
  <si>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</si>
  <si>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</si>
  <si>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</si>
  <si>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</si>
  <si>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</si>
  <si>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</si>
  <si>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</si>
  <si>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</si>
  <si>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</si>
  <si>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</si>
  <si>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</si>
  <si>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</si>
  <si>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</si>
  <si>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</si>
  <si>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</si>
  <si>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</si>
  <si>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</si>
  <si>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</si>
  <si>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</si>
  <si>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</si>
  <si>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</si>
  <si>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</si>
  <si>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</si>
  <si>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</si>
  <si>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</si>
  <si>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</si>
  <si>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</si>
  <si>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</si>
  <si>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</si>
  <si>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</si>
  <si>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</si>
  <si>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</si>
  <si>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</si>
  <si>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</si>
  <si>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</si>
  <si>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</si>
  <si>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</si>
  <si>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</si>
  <si>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</si>
  <si>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</si>
  <si>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</si>
  <si>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</si>
  <si>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</si>
  <si>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</si>
  <si>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</si>
  <si>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</si>
  <si>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</si>
  <si>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</si>
  <si>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</si>
  <si>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</si>
  <si>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</si>
  <si>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</si>
  <si>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</si>
  <si>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</si>
  <si>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</si>
  <si>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</si>
  <si>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</si>
  <si>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</si>
  <si>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</si>
  <si>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</si>
  <si>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</si>
  <si>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</si>
  <si>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</si>
  <si>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</si>
  <si>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</si>
  <si>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</si>
  <si>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</si>
  <si>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</si>
  <si>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</si>
  <si>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</si>
  <si>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</si>
  <si>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</si>
  <si>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</si>
  <si>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</si>
  <si>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</si>
  <si>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</si>
  <si>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</si>
  <si>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</si>
  <si>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</si>
  <si>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</si>
  <si>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</si>
  <si>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</si>
  <si>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</si>
  <si>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</si>
  <si>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</si>
  <si>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</si>
  <si>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</si>
  <si>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</si>
  <si>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</si>
  <si>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</si>
  <si>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</si>
  <si>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</si>
  <si>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</si>
  <si>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</si>
  <si>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</si>
  <si>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</si>
  <si>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</si>
  <si>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</si>
  <si>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</si>
  <si>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</si>
  <si>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</si>
  <si>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</si>
  <si>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</si>
  <si>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</si>
  <si>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</si>
  <si>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</si>
  <si>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</si>
  <si>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</si>
  <si>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</si>
  <si>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</si>
  <si>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</si>
  <si>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</si>
  <si>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</si>
  <si>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</si>
  <si>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</si>
  <si>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</si>
  <si>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</si>
  <si>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</si>
  <si>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</si>
  <si>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</si>
  <si>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</si>
  <si>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</si>
  <si>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</si>
  <si>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</si>
  <si>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</si>
  <si>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</si>
  <si>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</si>
  <si>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</si>
  <si>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</si>
  <si>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</si>
  <si>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</si>
  <si>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</si>
  <si>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</si>
  <si>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</si>
  <si>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</si>
  <si>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</si>
  <si>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</si>
  <si>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</si>
  <si>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</si>
  <si>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</si>
  <si>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</si>
  <si>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</si>
  <si>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</si>
  <si>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</si>
  <si>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</si>
  <si>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</si>
  <si>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</si>
  <si>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</si>
  <si>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</si>
  <si>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</si>
  <si>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</si>
  <si>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</si>
  <si>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</si>
  <si>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Ing. Jiří Loubal, MBA</t>
  </si>
  <si>
    <t>Kamil Kricner</t>
  </si>
  <si>
    <t>Ing. Marek Hatlapatka</t>
  </si>
  <si>
    <t>nebyl přidělen</t>
  </si>
  <si>
    <t>soukromá</t>
  </si>
  <si>
    <t>Zákon č. 90/2012 Sb., o obchodních korporacích</t>
  </si>
  <si>
    <t>věčný</t>
  </si>
  <si>
    <t>žádná splatnost</t>
  </si>
  <si>
    <t>ne</t>
  </si>
  <si>
    <t>nepoužije se</t>
  </si>
  <si>
    <t>pohyblivá</t>
  </si>
  <si>
    <t>zcela podle uvážení</t>
  </si>
  <si>
    <t>nekumulativní</t>
  </si>
  <si>
    <t>nekonvertibilní</t>
  </si>
  <si>
    <t>ano</t>
  </si>
  <si>
    <t>celé i částečné</t>
  </si>
  <si>
    <t>trvalé i dočastné</t>
  </si>
  <si>
    <t>Základní kapitál</t>
  </si>
  <si>
    <t>Nerozdělený zisk nebo neuhrazená ztráta z předchozích období</t>
  </si>
  <si>
    <t>Zisk nebo ztráta za účetní období</t>
  </si>
  <si>
    <t>Ostatní pasiva</t>
  </si>
  <si>
    <t>Výnosy a výdaje příštích období</t>
  </si>
  <si>
    <t>Pokladní hotovost</t>
  </si>
  <si>
    <t>Pohledávky za bankami, za družstevními záložnami</t>
  </si>
  <si>
    <t>Dluhové cenné papíry</t>
  </si>
  <si>
    <t>Dlouhodobý nehmotný majetek</t>
  </si>
  <si>
    <t>Ostatní aktiva</t>
  </si>
  <si>
    <t>Náklady a příjmy příštích období</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</si>
  <si>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</si>
  <si>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r>
      <t>CYRRUS CORPORATE SOLUTIONS</t>
    </r>
    <r>
      <rPr>
        <sz val="11"/>
        <color rgb="FF4D5156"/>
        <rFont val="Arial"/>
        <family val="2"/>
        <charset val="238"/>
      </rPr>
      <t>, s.r.o.</t>
    </r>
  </si>
  <si>
    <t>NE</t>
  </si>
  <si>
    <t>Tomáš Pfeiler</t>
  </si>
  <si>
    <t>Mgr. Bohumil Petráš</t>
  </si>
  <si>
    <t>Šárka Baková</t>
  </si>
  <si>
    <t>CYRRUS CORPORATE SOLUTIONS, s.r.o.</t>
  </si>
  <si>
    <t>rozhodnutí jednatelů</t>
  </si>
  <si>
    <t>VK_01</t>
  </si>
  <si>
    <t>VK_02</t>
  </si>
  <si>
    <t>AK_01</t>
  </si>
  <si>
    <t>obchodní podíly</t>
  </si>
  <si>
    <t>vlastní kapitál podílníků</t>
  </si>
  <si>
    <t xml:space="preserve">Vnitřně stanovená kapitálová přiměřenost vychází z předpisu IFR a navíc je rozšířená o kapitálový požadavek na operační rizika zejména  ICT rizika v celkové výši 2,0 mil. kč. Společnost udržuje svůj kapitál nad touto navýšenou hodnotou, tj. dle požadavku IFD  navýšený o požadavek na 2 mil. kč. </t>
  </si>
  <si>
    <t>doplním dle aktuálního.</t>
  </si>
  <si>
    <t>j</t>
  </si>
  <si>
    <t>personální HR</t>
  </si>
  <si>
    <t>NE (vzhledem k velikosti podniku nahrazuje funkci VPR přímo  jednatelé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</si>
  <si>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</si>
  <si>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</si>
  <si>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</si>
  <si>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</si>
  <si>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</si>
  <si>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</si>
  <si>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Odměňování se řídí vnitřními předpisy společnosti</t>
  </si>
  <si>
    <t>Společnost neobchoduje na vlastní účet riziko koncentrace se týká neobchodního portfolia. Riziko koncentrace zejména k jednatelům je sledováno a řízeno formou držení vyššího regulatorního kapitálu.</t>
  </si>
  <si>
    <t>Kapitálové požadavky sledovány v souladu s požadavky IFR pro společnost je relevantní kapitálová požadavek určený na základě objemu režijních nákladů případně minimálního fixního požadavku. Řízení rizik RtC a RtF (zejmína operační rizika) jsou řízena v rámci nasatvení ŘKS formou procesních a kontrolních opatření se zapojením oddělení compliance a řízení rizik. Riziko RtM vzhledem k neexistenci investic na vlastní účet je marginální.  Pro krytí operačních rizik zejména rizik na implementaci DORA nařízení do procesů je držený kapitál ve výši 2 mil. kč nad výši požadovanou IFR.</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</si>
  <si>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 Činnost společnosti má těžiště zejména v poskytování investiční služby upisování a umisťování investičních nástrojů a M&amp;A poradenství. Z tohoto titulu jsou pro společnost relevantní zejména rizika vyplývající ze vztahu k zákazníkovi, rizika likvidity  a operační rizika.</t>
  </si>
  <si>
    <t xml:space="preserve">Riziko likvidita  je řízena souladu s IFR, zejména nastavením limitu likvidity v souladu požadavkem na min. likviditu dle IFR.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</si>
</sst>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43" formatCode="_-* #,##0.00_-;\-* #,##0.00_-;_-* &quot;-&quot;??_-;_-@_-"/>
    <numFmt numFmtId="164" formatCode="_-* #,##0_-;\-* #,##0_-;_-* &quot;-&quot;??_-;_-@_-"/>
    <numFmt numFmtId="165" formatCode="_-* #,##0.00\ _K_č_-;\-* #,##0.00\ _K_č_-;_-* &quot;-&quot;??\ _K_č_-;_-@_-"/>
    <numFmt numFmtId="166" formatCode="###,##0"/>
  </numFmts>
  <fonts count="67"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11"/>
      <color rgb="FF000000"/>
      <name val="Calibri"/>
      <family val="2"/>
      <charset val="238"/>
    </font>
    <font>
      <b/>
      <sz val="11"/>
      <color rgb="FF5F6368"/>
      <name val="Arial"/>
      <family val="2"/>
      <charset val="238"/>
    </font>
    <font>
      <sz val="11"/>
      <color rgb="FF4D5156"/>
      <name val="Arial"/>
      <family val="2"/>
      <charset val="238"/>
    </font>
    <font>
      <sz val="9"/>
      <color rgb="FF333333"/>
      <name val="Verdana"/>
      <family val="2"/>
      <charset val="238"/>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9"/>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91">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2"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0" fontId="3" fillId="0" borderId="28" xfId="3" applyFont="1" applyBorder="1" applyAlignment="1">
      <alignment horizontal="center" vertical="center"/>
    </xf>
    <xf numFmtId="0" fontId="29" fillId="0" borderId="35" xfId="3" applyFont="1" applyBorder="1">
      <alignment vertical="center"/>
    </xf>
    <xf numFmtId="0" fontId="63" fillId="0" borderId="50" xfId="0" applyFont="1" applyBorder="1" applyAlignment="1">
      <alignment horizontal="right" vertical="center" wrapText="1"/>
    </xf>
    <xf numFmtId="0" fontId="64" fillId="0" borderId="0" xfId="0" applyFont="1"/>
    <xf numFmtId="166" fontId="0" fillId="9" borderId="49" xfId="0" applyNumberFormat="1" applyFill="1" applyBorder="1"/>
    <xf numFmtId="0" fontId="66" fillId="0" borderId="0" xfId="0" applyFont="1"/>
    <xf numFmtId="6" fontId="3" fillId="0" borderId="35" xfId="3" applyNumberFormat="1" applyFont="1" applyBorder="1">
      <alignment vertical="center"/>
    </xf>
    <xf numFmtId="14" fontId="3" fillId="0" borderId="35" xfId="3" applyNumberFormat="1" applyFont="1" applyBorder="1">
      <alignment vertical="center"/>
    </xf>
    <xf numFmtId="0" fontId="20" fillId="0" borderId="19" xfId="0" applyFont="1" applyBorder="1" applyAlignment="1">
      <alignment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3" fillId="0" borderId="30" xfId="3" applyFont="1" applyFill="1" applyBorder="1" applyAlignment="1">
      <alignmen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E14" sqref="E14"/>
    </sheetView>
  </sheetViews>
  <sheetFormatPr defaultColWidth="11" defaultRowHeight="12.75" x14ac:dyDescent="0.2"/>
  <cols>
    <col min="1" max="1" width="3.7109375" style="12" customWidth="1"/>
    <col min="2" max="2" width="42.8554687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5">
      <c r="A2" s="32"/>
      <c r="B2" s="390" t="s">
        <v>434</v>
      </c>
      <c r="C2" s="74" t="s">
        <v>201</v>
      </c>
      <c r="D2" s="283"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4" t="s">
        <v>231</v>
      </c>
      <c r="E5"/>
      <c r="G5" s="35"/>
      <c r="H5" s="35"/>
      <c r="I5" s="35"/>
    </row>
    <row r="6" spans="1:9" ht="55.15" customHeight="1" x14ac:dyDescent="0.2">
      <c r="A6" s="33"/>
      <c r="B6" s="396" t="s">
        <v>230</v>
      </c>
      <c r="C6" s="396"/>
      <c r="D6" s="396"/>
      <c r="E6" s="396"/>
      <c r="F6" s="396"/>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0" t="s">
        <v>26</v>
      </c>
      <c r="C10" s="181" t="s">
        <v>16</v>
      </c>
      <c r="D10" s="180" t="s">
        <v>21</v>
      </c>
      <c r="E10" s="182" t="s">
        <v>195</v>
      </c>
      <c r="F10" s="183" t="s">
        <v>179</v>
      </c>
    </row>
    <row r="11" spans="1:9" ht="16.899999999999999" customHeight="1" x14ac:dyDescent="0.2">
      <c r="A11" s="32"/>
      <c r="B11" s="184"/>
      <c r="C11" s="185" t="s">
        <v>17</v>
      </c>
      <c r="D11" s="186"/>
      <c r="E11" s="186"/>
      <c r="F11" s="186"/>
    </row>
    <row r="12" spans="1:9" ht="16.899999999999999" customHeight="1" x14ac:dyDescent="0.25">
      <c r="A12" s="32"/>
      <c r="B12" s="187" t="s">
        <v>24</v>
      </c>
      <c r="C12" s="188" t="s">
        <v>232</v>
      </c>
      <c r="D12" s="189" t="s">
        <v>238</v>
      </c>
      <c r="E12" s="189" t="s">
        <v>404</v>
      </c>
      <c r="F12" s="190"/>
    </row>
    <row r="13" spans="1:9" ht="16.899999999999999" customHeight="1" x14ac:dyDescent="0.25">
      <c r="A13" s="32"/>
      <c r="B13" s="187" t="s">
        <v>25</v>
      </c>
      <c r="C13" s="188" t="s">
        <v>196</v>
      </c>
      <c r="D13" s="189" t="s">
        <v>238</v>
      </c>
      <c r="E13" s="189" t="s">
        <v>404</v>
      </c>
      <c r="F13" s="191"/>
    </row>
    <row r="14" spans="1:9" ht="16.899999999999999" customHeight="1" x14ac:dyDescent="0.2">
      <c r="A14" s="32"/>
      <c r="B14" s="192"/>
      <c r="C14" s="193" t="s">
        <v>18</v>
      </c>
      <c r="D14" s="194"/>
      <c r="E14" s="194"/>
      <c r="F14" s="194"/>
    </row>
    <row r="15" spans="1:9" ht="16.899999999999999" customHeight="1" x14ac:dyDescent="0.25">
      <c r="A15" s="32"/>
      <c r="B15" s="187" t="s">
        <v>28</v>
      </c>
      <c r="C15" s="195" t="s">
        <v>236</v>
      </c>
      <c r="D15" s="189" t="s">
        <v>239</v>
      </c>
      <c r="E15" s="189" t="s">
        <v>404</v>
      </c>
      <c r="F15" s="190"/>
      <c r="G15"/>
    </row>
    <row r="16" spans="1:9" ht="16.899999999999999" customHeight="1" x14ac:dyDescent="0.25">
      <c r="A16" s="32"/>
      <c r="B16" s="187" t="s">
        <v>29</v>
      </c>
      <c r="C16" s="195" t="s">
        <v>30</v>
      </c>
      <c r="D16" s="189" t="s">
        <v>240</v>
      </c>
      <c r="E16" s="189" t="s">
        <v>404</v>
      </c>
      <c r="F16" s="196"/>
      <c r="G16" s="34"/>
    </row>
    <row r="17" spans="1:7" ht="16.899999999999999" customHeight="1" x14ac:dyDescent="0.25">
      <c r="A17" s="32"/>
      <c r="B17" s="192"/>
      <c r="C17" s="193" t="s">
        <v>178</v>
      </c>
      <c r="D17" s="194"/>
      <c r="E17" s="194"/>
      <c r="F17" s="197"/>
      <c r="G17" s="34"/>
    </row>
    <row r="18" spans="1:7" ht="31.9" customHeight="1" x14ac:dyDescent="0.25">
      <c r="A18" s="32"/>
      <c r="B18" s="187" t="s">
        <v>263</v>
      </c>
      <c r="C18" s="188" t="s">
        <v>80</v>
      </c>
      <c r="D18" s="198" t="s">
        <v>241</v>
      </c>
      <c r="E18" s="198" t="s">
        <v>404</v>
      </c>
      <c r="F18" s="196"/>
      <c r="G18" s="34"/>
    </row>
    <row r="19" spans="1:7" ht="31.9" customHeight="1" x14ac:dyDescent="0.25">
      <c r="A19" s="32"/>
      <c r="B19" s="187" t="s">
        <v>81</v>
      </c>
      <c r="C19" s="188" t="s">
        <v>82</v>
      </c>
      <c r="D19" s="198" t="s">
        <v>242</v>
      </c>
      <c r="E19" s="198" t="s">
        <v>404</v>
      </c>
      <c r="F19" s="196"/>
      <c r="G19" s="34"/>
    </row>
    <row r="20" spans="1:7" ht="31.9" customHeight="1" x14ac:dyDescent="0.25">
      <c r="A20" s="32"/>
      <c r="B20" s="199" t="s">
        <v>83</v>
      </c>
      <c r="C20" s="188" t="s">
        <v>261</v>
      </c>
      <c r="D20" s="198" t="s">
        <v>243</v>
      </c>
      <c r="E20" s="198"/>
      <c r="F20" s="196"/>
      <c r="G20" s="34"/>
    </row>
    <row r="21" spans="1:7" ht="16.899999999999999" customHeight="1" x14ac:dyDescent="0.25">
      <c r="A21" s="32"/>
      <c r="B21" s="192"/>
      <c r="C21" s="194" t="s">
        <v>10</v>
      </c>
      <c r="D21" s="194"/>
      <c r="E21" s="194"/>
      <c r="F21" s="197"/>
      <c r="G21" s="34"/>
    </row>
    <row r="22" spans="1:7" ht="16.899999999999999" customHeight="1" x14ac:dyDescent="0.25">
      <c r="A22" s="32"/>
      <c r="B22" s="200" t="s">
        <v>22</v>
      </c>
      <c r="C22" s="201" t="s">
        <v>255</v>
      </c>
      <c r="D22" s="201" t="s">
        <v>244</v>
      </c>
      <c r="E22" s="198" t="s">
        <v>404</v>
      </c>
      <c r="F22" s="196"/>
      <c r="G22" s="34"/>
    </row>
    <row r="23" spans="1:7" ht="16.899999999999999" customHeight="1" x14ac:dyDescent="0.25">
      <c r="A23" s="32"/>
      <c r="B23" s="200" t="s">
        <v>23</v>
      </c>
      <c r="C23" s="201" t="s">
        <v>193</v>
      </c>
      <c r="D23" s="201" t="s">
        <v>245</v>
      </c>
      <c r="E23" s="198" t="s">
        <v>404</v>
      </c>
      <c r="F23" s="196"/>
      <c r="G23" s="34"/>
    </row>
    <row r="24" spans="1:7" ht="16.899999999999999" customHeight="1" x14ac:dyDescent="0.25">
      <c r="A24" s="32"/>
      <c r="B24" s="192"/>
      <c r="C24" s="194" t="s">
        <v>272</v>
      </c>
      <c r="D24" s="194"/>
      <c r="E24" s="194"/>
      <c r="F24" s="197"/>
      <c r="G24" s="34"/>
    </row>
    <row r="25" spans="1:7" ht="16.899999999999999" customHeight="1" x14ac:dyDescent="0.25">
      <c r="A25" s="32"/>
      <c r="B25" s="200" t="s">
        <v>13</v>
      </c>
      <c r="C25" s="201" t="s">
        <v>270</v>
      </c>
      <c r="D25" s="201" t="s">
        <v>246</v>
      </c>
      <c r="E25" s="201" t="s">
        <v>435</v>
      </c>
      <c r="F25" s="196"/>
      <c r="G25" s="34"/>
    </row>
    <row r="26" spans="1:7" ht="16.899999999999999" customHeight="1" x14ac:dyDescent="0.25">
      <c r="A26" s="32"/>
      <c r="B26" s="200" t="s">
        <v>14</v>
      </c>
      <c r="C26" s="201" t="s">
        <v>271</v>
      </c>
      <c r="D26" s="201" t="s">
        <v>247</v>
      </c>
      <c r="E26" s="201" t="s">
        <v>435</v>
      </c>
      <c r="F26" s="196"/>
      <c r="G26" s="34"/>
    </row>
    <row r="27" spans="1:7" ht="15.6" customHeight="1" x14ac:dyDescent="0.2">
      <c r="B27" s="192"/>
      <c r="C27" s="193" t="s">
        <v>290</v>
      </c>
      <c r="D27" s="194"/>
      <c r="E27" s="194"/>
      <c r="F27" s="348"/>
      <c r="G27" s="34"/>
    </row>
    <row r="28" spans="1:7" ht="16.899999999999999" customHeight="1" x14ac:dyDescent="0.2">
      <c r="B28" s="187" t="s">
        <v>6</v>
      </c>
      <c r="C28" s="188" t="s">
        <v>285</v>
      </c>
      <c r="D28" s="188" t="s">
        <v>248</v>
      </c>
      <c r="E28" s="188"/>
      <c r="F28" s="397" t="s">
        <v>200</v>
      </c>
      <c r="G28" s="34"/>
    </row>
    <row r="29" spans="1:7" ht="16.899999999999999" customHeight="1" x14ac:dyDescent="0.2">
      <c r="B29" s="187" t="s">
        <v>7</v>
      </c>
      <c r="C29" s="188" t="s">
        <v>286</v>
      </c>
      <c r="D29" s="188" t="s">
        <v>249</v>
      </c>
      <c r="E29" s="188"/>
      <c r="F29" s="398"/>
    </row>
    <row r="30" spans="1:7" ht="16.899999999999999" customHeight="1" x14ac:dyDescent="0.2">
      <c r="B30" s="187" t="s">
        <v>8</v>
      </c>
      <c r="C30" s="188" t="s">
        <v>287</v>
      </c>
      <c r="D30" s="188" t="s">
        <v>250</v>
      </c>
      <c r="E30" s="188"/>
      <c r="F30" s="398"/>
    </row>
    <row r="31" spans="1:7" ht="16.899999999999999" customHeight="1" x14ac:dyDescent="0.2">
      <c r="B31" s="187" t="s">
        <v>9</v>
      </c>
      <c r="C31" s="188" t="s">
        <v>288</v>
      </c>
      <c r="D31" s="188" t="s">
        <v>251</v>
      </c>
      <c r="E31" s="188"/>
      <c r="F31" s="399"/>
    </row>
    <row r="32" spans="1:7" ht="16.899999999999999" customHeight="1" x14ac:dyDescent="0.2">
      <c r="B32" s="334"/>
      <c r="C32" s="194" t="s">
        <v>359</v>
      </c>
      <c r="D32" s="335"/>
      <c r="E32" s="335"/>
      <c r="F32" s="351"/>
    </row>
    <row r="33" spans="2:8" ht="65.25" customHeight="1" x14ac:dyDescent="0.2">
      <c r="B33" s="187" t="s">
        <v>360</v>
      </c>
      <c r="C33" s="188" t="s">
        <v>361</v>
      </c>
      <c r="D33" s="352" t="s">
        <v>362</v>
      </c>
      <c r="E33" s="188"/>
      <c r="F33" s="353" t="s">
        <v>200</v>
      </c>
    </row>
    <row r="34" spans="2:8" ht="21.6" customHeight="1" x14ac:dyDescent="0.25">
      <c r="B34" s="34"/>
      <c r="C34" s="34"/>
      <c r="D34" s="34"/>
      <c r="E34" s="34"/>
      <c r="F34" s="34"/>
      <c r="G34" s="34"/>
      <c r="H34" s="11"/>
    </row>
    <row r="35" spans="2:8" ht="31.15" customHeight="1" x14ac:dyDescent="0.2">
      <c r="B35" s="402" t="s">
        <v>182</v>
      </c>
      <c r="C35" s="402"/>
      <c r="D35" s="402"/>
      <c r="E35" s="402"/>
    </row>
    <row r="36" spans="2:8" ht="34.15" customHeight="1" x14ac:dyDescent="0.2">
      <c r="B36" s="400" t="s">
        <v>289</v>
      </c>
      <c r="C36" s="401"/>
      <c r="D36" s="401"/>
      <c r="E36" s="401"/>
      <c r="F36" s="79"/>
    </row>
    <row r="37" spans="2:8" ht="14.45" customHeight="1" x14ac:dyDescent="0.2">
      <c r="B37" s="71"/>
      <c r="C37" s="72"/>
      <c r="D37" s="72"/>
      <c r="E37" s="72"/>
      <c r="F37" s="72"/>
    </row>
    <row r="38" spans="2:8" x14ac:dyDescent="0.2">
      <c r="B38" s="72"/>
      <c r="C38" s="72"/>
      <c r="D38" s="72"/>
      <c r="E38" s="72"/>
      <c r="F38" s="72"/>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4" workbookViewId="0">
      <selection activeCell="C31" sqref="C31"/>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3" t="str">
        <f>+Přehled!B2</f>
        <v>CYRRUS CORPORATE SOLUTIONS, s.r.o.</v>
      </c>
      <c r="D2" s="283" t="s">
        <v>225</v>
      </c>
    </row>
    <row r="3" spans="2:4" ht="10.15" customHeight="1" x14ac:dyDescent="0.25"/>
    <row r="4" spans="2:4" ht="15.75" x14ac:dyDescent="0.25">
      <c r="B4" s="278" t="s">
        <v>221</v>
      </c>
      <c r="C4" s="78"/>
      <c r="D4" s="55"/>
    </row>
    <row r="5" spans="2:4" ht="16.149999999999999" customHeight="1" x14ac:dyDescent="0.25">
      <c r="B5" s="435" t="s">
        <v>282</v>
      </c>
      <c r="C5" s="435"/>
      <c r="D5" s="435"/>
    </row>
    <row r="6" spans="2:4" ht="16.149999999999999" customHeight="1" x14ac:dyDescent="0.25">
      <c r="B6" s="179" t="s">
        <v>227</v>
      </c>
      <c r="C6" s="15"/>
      <c r="D6" s="5"/>
    </row>
    <row r="7" spans="2:4" ht="16.149999999999999" customHeight="1" x14ac:dyDescent="0.25">
      <c r="B7" s="38" t="s">
        <v>40</v>
      </c>
      <c r="C7" s="39"/>
      <c r="D7" s="40">
        <f>'IF RM1'!D7</f>
        <v>45291</v>
      </c>
    </row>
    <row r="8" spans="2:4" x14ac:dyDescent="0.25">
      <c r="C8" s="14"/>
    </row>
    <row r="9" spans="2:4" ht="15.75" thickBot="1" x14ac:dyDescent="0.3">
      <c r="C9" s="14"/>
    </row>
    <row r="10" spans="2:4" ht="15.75" thickBot="1" x14ac:dyDescent="0.3">
      <c r="C10" s="75" t="s">
        <v>0</v>
      </c>
      <c r="D10" s="88" t="s">
        <v>1</v>
      </c>
    </row>
    <row r="11" spans="2:4" ht="36" customHeight="1" x14ac:dyDescent="0.25">
      <c r="C11" s="279" t="s">
        <v>389</v>
      </c>
      <c r="D11" s="436" t="s">
        <v>202</v>
      </c>
    </row>
    <row r="12" spans="2:4" ht="15.75" thickBot="1" x14ac:dyDescent="0.3">
      <c r="C12" s="123" t="s">
        <v>188</v>
      </c>
      <c r="D12" s="437"/>
    </row>
    <row r="13" spans="2:4" ht="119.25" customHeight="1" thickBot="1" x14ac:dyDescent="0.3">
      <c r="B13" s="124" t="s">
        <v>205</v>
      </c>
      <c r="C13" s="395" t="s">
        <v>446</v>
      </c>
      <c r="D13" s="129" t="s">
        <v>256</v>
      </c>
    </row>
    <row r="14" spans="2:4" x14ac:dyDescent="0.25">
      <c r="D14" s="59"/>
    </row>
    <row r="15" spans="2:4" ht="15.75" thickBot="1" x14ac:dyDescent="0.3">
      <c r="D15" s="59"/>
    </row>
    <row r="16" spans="2:4" ht="45.75" thickBot="1" x14ac:dyDescent="0.3">
      <c r="B16" s="282" t="s">
        <v>222</v>
      </c>
      <c r="C16" s="75" t="s">
        <v>0</v>
      </c>
      <c r="D16" s="88" t="s">
        <v>1</v>
      </c>
    </row>
    <row r="17" spans="2:4" ht="45" x14ac:dyDescent="0.25">
      <c r="B17" s="433"/>
      <c r="C17" s="76" t="s">
        <v>390</v>
      </c>
      <c r="D17" s="436" t="s">
        <v>202</v>
      </c>
    </row>
    <row r="18" spans="2:4" ht="15.75" thickBot="1" x14ac:dyDescent="0.3">
      <c r="B18" s="434"/>
      <c r="C18" s="77" t="s">
        <v>188</v>
      </c>
      <c r="D18" s="437"/>
    </row>
    <row r="19" spans="2:4" ht="76.900000000000006" customHeight="1" x14ac:dyDescent="0.25">
      <c r="B19" s="125" t="s">
        <v>203</v>
      </c>
      <c r="C19" s="126"/>
      <c r="D19" s="130" t="s">
        <v>257</v>
      </c>
    </row>
    <row r="20" spans="2:4" ht="60.6" customHeight="1" thickBot="1" x14ac:dyDescent="0.3">
      <c r="B20" s="127" t="s">
        <v>204</v>
      </c>
      <c r="C20" s="128"/>
      <c r="D20" s="131"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3" t="str">
        <f>+Přehled!B2</f>
        <v>CYRRUS CORPORATE SOLUTIONS, s.r.o.</v>
      </c>
      <c r="C2"/>
      <c r="D2" s="73"/>
      <c r="E2" s="283" t="s">
        <v>225</v>
      </c>
    </row>
    <row r="3" spans="2:7" ht="10.15" customHeight="1" x14ac:dyDescent="0.25">
      <c r="B3" s="34"/>
      <c r="C3"/>
      <c r="D3"/>
      <c r="E3"/>
    </row>
    <row r="4" spans="2:7" ht="16.149999999999999" customHeight="1" x14ac:dyDescent="0.25">
      <c r="B4" s="48" t="s">
        <v>273</v>
      </c>
      <c r="C4" s="78"/>
      <c r="D4" s="78"/>
      <c r="E4" s="55"/>
    </row>
    <row r="5" spans="2:7" ht="16.149999999999999" customHeight="1" x14ac:dyDescent="0.25">
      <c r="B5" s="435" t="s">
        <v>283</v>
      </c>
      <c r="C5" s="435"/>
      <c r="D5" s="435"/>
      <c r="E5" s="435"/>
      <c r="F5" s="435"/>
      <c r="G5" s="435"/>
    </row>
    <row r="6" spans="2:7" ht="16.149999999999999" customHeight="1" x14ac:dyDescent="0.25">
      <c r="B6" s="179" t="s">
        <v>227</v>
      </c>
      <c r="C6"/>
      <c r="D6"/>
      <c r="E6"/>
    </row>
    <row r="7" spans="2:7" ht="16.149999999999999" customHeight="1" x14ac:dyDescent="0.25">
      <c r="B7" s="38" t="s">
        <v>40</v>
      </c>
      <c r="C7" s="146"/>
      <c r="D7" s="146"/>
      <c r="E7" s="280">
        <f>'IF RM1'!D7</f>
        <v>45291</v>
      </c>
    </row>
    <row r="8" spans="2:7" ht="16.149999999999999" customHeight="1" thickBot="1" x14ac:dyDescent="0.3">
      <c r="B8" s="23"/>
      <c r="C8" s="23"/>
      <c r="D8" s="23"/>
      <c r="E8" s="23"/>
    </row>
    <row r="9" spans="2:7" ht="14.45" customHeight="1" x14ac:dyDescent="0.25">
      <c r="B9" s="25"/>
      <c r="C9" s="26"/>
      <c r="D9" s="82" t="s">
        <v>0</v>
      </c>
      <c r="E9" s="82" t="s">
        <v>1</v>
      </c>
    </row>
    <row r="10" spans="2:7" ht="39.200000000000003" customHeight="1" thickBot="1" x14ac:dyDescent="0.3">
      <c r="B10" s="27"/>
      <c r="C10" s="28"/>
      <c r="D10" s="137" t="s">
        <v>15</v>
      </c>
      <c r="E10" s="91" t="s">
        <v>264</v>
      </c>
    </row>
    <row r="11" spans="2:7" ht="15" customHeight="1" x14ac:dyDescent="0.25">
      <c r="B11" s="138">
        <v>1</v>
      </c>
      <c r="C11" s="139" t="s">
        <v>34</v>
      </c>
      <c r="D11" s="140" t="s">
        <v>457</v>
      </c>
      <c r="E11" s="440" t="s">
        <v>73</v>
      </c>
      <c r="F11" s="10" t="s">
        <v>447</v>
      </c>
    </row>
    <row r="12" spans="2:7" ht="15" customHeight="1" x14ac:dyDescent="0.25">
      <c r="B12" s="141">
        <v>2</v>
      </c>
      <c r="C12" s="29" t="s">
        <v>76</v>
      </c>
      <c r="D12" s="142" t="s">
        <v>451</v>
      </c>
      <c r="E12" s="441"/>
    </row>
    <row r="13" spans="2:7" ht="15" customHeight="1" x14ac:dyDescent="0.25">
      <c r="B13" s="141">
        <v>3</v>
      </c>
      <c r="C13" s="29" t="s">
        <v>35</v>
      </c>
      <c r="D13" s="142" t="s">
        <v>452</v>
      </c>
      <c r="E13" s="441"/>
    </row>
    <row r="14" spans="2:7" ht="15" customHeight="1" x14ac:dyDescent="0.25">
      <c r="B14" s="141">
        <v>4</v>
      </c>
      <c r="C14" s="29" t="s">
        <v>75</v>
      </c>
      <c r="D14" s="142" t="s">
        <v>453</v>
      </c>
      <c r="E14" s="441"/>
    </row>
    <row r="15" spans="2:7" ht="15" customHeight="1" x14ac:dyDescent="0.25">
      <c r="B15" s="141">
        <v>5</v>
      </c>
      <c r="C15" s="29" t="s">
        <v>74</v>
      </c>
      <c r="D15" s="142" t="s">
        <v>454</v>
      </c>
      <c r="E15" s="439"/>
    </row>
    <row r="16" spans="2:7" ht="15" customHeight="1" x14ac:dyDescent="0.25">
      <c r="B16" s="141">
        <v>6</v>
      </c>
      <c r="C16" s="29" t="s">
        <v>77</v>
      </c>
      <c r="D16" s="142" t="s">
        <v>455</v>
      </c>
      <c r="E16" s="438" t="s">
        <v>79</v>
      </c>
    </row>
    <row r="17" spans="2:7" ht="15" customHeight="1" x14ac:dyDescent="0.25">
      <c r="B17" s="141">
        <v>7</v>
      </c>
      <c r="C17" s="358" t="s">
        <v>400</v>
      </c>
      <c r="D17" s="388"/>
      <c r="E17" s="439"/>
    </row>
    <row r="18" spans="2:7" ht="44.45" customHeight="1" thickBot="1" x14ac:dyDescent="0.3">
      <c r="B18" s="143">
        <v>8</v>
      </c>
      <c r="C18" s="144" t="s">
        <v>372</v>
      </c>
      <c r="D18" s="145" t="s">
        <v>456</v>
      </c>
      <c r="E18" s="136" t="s">
        <v>78</v>
      </c>
      <c r="G18"/>
    </row>
    <row r="19" spans="2:7" x14ac:dyDescent="0.25">
      <c r="B19" s="24"/>
      <c r="C19" s="24"/>
      <c r="D19" s="24"/>
      <c r="G19"/>
    </row>
    <row r="20" spans="2:7" ht="61.9" customHeight="1" x14ac:dyDescent="0.25">
      <c r="B20" s="443" t="s">
        <v>373</v>
      </c>
      <c r="C20" s="444"/>
      <c r="D20" s="444"/>
      <c r="E20" s="444"/>
      <c r="G20"/>
    </row>
    <row r="21" spans="2:7" ht="24" customHeight="1" x14ac:dyDescent="0.25">
      <c r="B21" s="442" t="s">
        <v>399</v>
      </c>
      <c r="C21" s="442"/>
      <c r="D21" s="442"/>
      <c r="E21" s="442"/>
      <c r="G21"/>
    </row>
    <row r="22" spans="2:7" ht="31.5" customHeight="1" x14ac:dyDescent="0.25">
      <c r="B22" s="415" t="s">
        <v>387</v>
      </c>
      <c r="C22" s="415"/>
      <c r="D22" s="415"/>
      <c r="E22" s="415"/>
      <c r="G22"/>
    </row>
    <row r="23" spans="2:7" x14ac:dyDescent="0.25">
      <c r="C23"/>
      <c r="G23"/>
    </row>
    <row r="24" spans="2:7" x14ac:dyDescent="0.25">
      <c r="C24" s="342"/>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1" zoomScaleNormal="100" workbookViewId="0">
      <selection activeCell="C17" sqref="C17"/>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3" t="str">
        <f>+Přehled!B2</f>
        <v>CYRRUS CORPORATE SOLUTIONS, s.r.o.</v>
      </c>
      <c r="C2" s="34"/>
      <c r="D2" s="73"/>
      <c r="E2" s="34"/>
      <c r="F2" s="34"/>
      <c r="G2" s="34"/>
      <c r="H2" s="283"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6" t="s">
        <v>274</v>
      </c>
      <c r="C5" s="457"/>
      <c r="D5" s="457"/>
      <c r="E5" s="457"/>
      <c r="F5" s="457"/>
      <c r="G5" s="457"/>
      <c r="H5" s="458"/>
      <c r="I5" s="23"/>
    </row>
    <row r="6" spans="1:9" ht="15.75" customHeight="1" x14ac:dyDescent="0.25">
      <c r="A6" s="23"/>
      <c r="B6" s="435" t="s">
        <v>284</v>
      </c>
      <c r="C6" s="435"/>
      <c r="D6" s="435"/>
      <c r="E6" s="34"/>
      <c r="F6" s="34"/>
      <c r="G6" s="34"/>
      <c r="H6" s="34"/>
      <c r="I6" s="23"/>
    </row>
    <row r="7" spans="1:9" ht="15.75" customHeight="1" x14ac:dyDescent="0.25">
      <c r="A7" s="23"/>
      <c r="B7" s="179" t="s">
        <v>227</v>
      </c>
      <c r="C7" s="51"/>
      <c r="D7" s="51"/>
      <c r="E7" s="51"/>
      <c r="F7" s="51"/>
      <c r="G7" s="51"/>
      <c r="H7"/>
      <c r="I7" s="23"/>
    </row>
    <row r="8" spans="1:9" ht="15" customHeight="1" x14ac:dyDescent="0.25">
      <c r="A8" s="23"/>
      <c r="B8" s="452" t="s">
        <v>40</v>
      </c>
      <c r="C8" s="453"/>
      <c r="D8" s="453"/>
      <c r="E8" s="453"/>
      <c r="F8" s="453"/>
      <c r="G8" s="453"/>
      <c r="H8" s="281">
        <f>'IF RM1'!D7</f>
        <v>45291</v>
      </c>
      <c r="I8" s="23"/>
    </row>
    <row r="9" spans="1:9" ht="15" customHeight="1" x14ac:dyDescent="0.25">
      <c r="A9" s="23"/>
      <c r="B9" s="454" t="s">
        <v>65</v>
      </c>
      <c r="C9" s="455"/>
      <c r="D9" s="455"/>
      <c r="E9" s="455"/>
      <c r="F9" s="455"/>
      <c r="G9" s="455"/>
      <c r="H9" s="147" t="s">
        <v>229</v>
      </c>
      <c r="I9" s="21"/>
    </row>
    <row r="10" spans="1:9" ht="15.75" thickBot="1" x14ac:dyDescent="0.3">
      <c r="A10" s="23"/>
      <c r="B10" s="23"/>
      <c r="C10" s="460" t="s">
        <v>448</v>
      </c>
      <c r="D10" s="460"/>
      <c r="E10" s="460"/>
      <c r="F10" s="44"/>
      <c r="G10" s="44"/>
      <c r="H10" s="23"/>
      <c r="I10" s="23"/>
    </row>
    <row r="11" spans="1:9" ht="60.75" thickBot="1" x14ac:dyDescent="0.3">
      <c r="A11" s="23"/>
      <c r="B11" s="217" t="s">
        <v>20</v>
      </c>
      <c r="C11" s="218" t="s">
        <v>213</v>
      </c>
      <c r="D11" s="219" t="s">
        <v>214</v>
      </c>
      <c r="E11" s="219" t="s">
        <v>215</v>
      </c>
      <c r="F11" s="219" t="s">
        <v>216</v>
      </c>
      <c r="G11" s="220" t="s">
        <v>44</v>
      </c>
      <c r="H11" s="221" t="s">
        <v>258</v>
      </c>
      <c r="I11" s="23"/>
    </row>
    <row r="12" spans="1:9" ht="17.25" x14ac:dyDescent="0.25">
      <c r="A12" s="23"/>
      <c r="B12" s="222">
        <v>1</v>
      </c>
      <c r="C12" s="223" t="s">
        <v>217</v>
      </c>
      <c r="D12" s="224">
        <v>3</v>
      </c>
      <c r="E12" s="224">
        <v>3</v>
      </c>
      <c r="F12" s="225"/>
      <c r="G12" s="226"/>
      <c r="H12" s="461" t="s">
        <v>66</v>
      </c>
      <c r="I12" s="23"/>
    </row>
    <row r="13" spans="1:9" ht="30" x14ac:dyDescent="0.25">
      <c r="A13" s="23"/>
      <c r="B13" s="227">
        <v>2</v>
      </c>
      <c r="C13" s="228" t="s">
        <v>184</v>
      </c>
      <c r="D13" s="229"/>
      <c r="E13" s="229"/>
      <c r="F13" s="230"/>
      <c r="G13" s="231"/>
      <c r="H13" s="459"/>
      <c r="I13" s="23"/>
    </row>
    <row r="14" spans="1:9" ht="15.75" thickBot="1" x14ac:dyDescent="0.3">
      <c r="A14" s="23"/>
      <c r="B14" s="227">
        <v>3</v>
      </c>
      <c r="C14" s="228" t="s">
        <v>45</v>
      </c>
      <c r="D14" s="389">
        <v>0</v>
      </c>
      <c r="E14" s="389">
        <v>0</v>
      </c>
      <c r="F14" s="389"/>
      <c r="G14" s="231"/>
      <c r="H14" s="459"/>
      <c r="I14" s="23" t="s">
        <v>449</v>
      </c>
    </row>
    <row r="15" spans="1:9" ht="15.75" thickBot="1" x14ac:dyDescent="0.3">
      <c r="A15" s="23"/>
      <c r="B15" s="227">
        <v>4</v>
      </c>
      <c r="C15" s="232" t="s">
        <v>46</v>
      </c>
      <c r="D15" s="389">
        <v>0</v>
      </c>
      <c r="E15" s="389">
        <v>0</v>
      </c>
      <c r="F15" s="389"/>
      <c r="G15" s="231"/>
      <c r="H15" s="459"/>
      <c r="I15" s="23"/>
    </row>
    <row r="16" spans="1:9" x14ac:dyDescent="0.25">
      <c r="A16" s="23"/>
      <c r="B16" s="227">
        <v>5</v>
      </c>
      <c r="C16" s="232" t="s">
        <v>47</v>
      </c>
      <c r="D16" s="230"/>
      <c r="E16" s="230"/>
      <c r="F16" s="230"/>
      <c r="G16" s="231"/>
      <c r="H16" s="459"/>
      <c r="I16" s="23"/>
    </row>
    <row r="17" spans="1:9" x14ac:dyDescent="0.25">
      <c r="A17" s="23"/>
      <c r="B17" s="227">
        <v>6</v>
      </c>
      <c r="C17" s="233" t="s">
        <v>218</v>
      </c>
      <c r="D17" s="230"/>
      <c r="E17" s="230"/>
      <c r="F17" s="230"/>
      <c r="G17" s="231"/>
      <c r="H17" s="459"/>
      <c r="I17" s="23"/>
    </row>
    <row r="18" spans="1:9" ht="60" x14ac:dyDescent="0.25">
      <c r="A18" s="23"/>
      <c r="B18" s="227">
        <v>7</v>
      </c>
      <c r="C18" s="232" t="s">
        <v>48</v>
      </c>
      <c r="D18" s="230"/>
      <c r="E18" s="230"/>
      <c r="F18" s="230"/>
      <c r="G18" s="231"/>
      <c r="H18" s="459"/>
      <c r="I18" s="23"/>
    </row>
    <row r="19" spans="1:9" ht="30" x14ac:dyDescent="0.25">
      <c r="A19" s="23"/>
      <c r="B19" s="227">
        <v>8</v>
      </c>
      <c r="C19" s="233" t="s">
        <v>49</v>
      </c>
      <c r="D19" s="230"/>
      <c r="E19" s="230"/>
      <c r="F19" s="230"/>
      <c r="G19" s="231"/>
      <c r="H19" s="459"/>
      <c r="I19" s="23"/>
    </row>
    <row r="20" spans="1:9" x14ac:dyDescent="0.25">
      <c r="A20" s="23"/>
      <c r="B20" s="227">
        <v>9</v>
      </c>
      <c r="C20" s="233" t="s">
        <v>50</v>
      </c>
      <c r="D20" s="230"/>
      <c r="E20" s="230"/>
      <c r="F20" s="230"/>
      <c r="G20" s="231"/>
      <c r="H20" s="459"/>
      <c r="I20" s="23"/>
    </row>
    <row r="21" spans="1:9" x14ac:dyDescent="0.25">
      <c r="A21" s="23"/>
      <c r="B21" s="227">
        <v>10</v>
      </c>
      <c r="C21" s="232" t="s">
        <v>51</v>
      </c>
      <c r="D21" s="230"/>
      <c r="E21" s="230"/>
      <c r="F21" s="230"/>
      <c r="G21" s="231"/>
      <c r="H21" s="459"/>
      <c r="I21" s="23"/>
    </row>
    <row r="22" spans="1:9" x14ac:dyDescent="0.25">
      <c r="A22" s="23"/>
      <c r="B22" s="227">
        <v>11</v>
      </c>
      <c r="C22" s="234" t="s">
        <v>52</v>
      </c>
      <c r="D22" s="230"/>
      <c r="E22" s="230"/>
      <c r="F22" s="230"/>
      <c r="G22" s="231"/>
      <c r="H22" s="459"/>
      <c r="I22" s="23"/>
    </row>
    <row r="23" spans="1:9" x14ac:dyDescent="0.25">
      <c r="A23" s="23"/>
      <c r="B23" s="227">
        <v>12</v>
      </c>
      <c r="C23" s="232" t="s">
        <v>46</v>
      </c>
      <c r="D23" s="230"/>
      <c r="E23" s="230"/>
      <c r="F23" s="230"/>
      <c r="G23" s="231"/>
      <c r="H23" s="459"/>
      <c r="I23" s="23"/>
    </row>
    <row r="24" spans="1:9" x14ac:dyDescent="0.25">
      <c r="A24" s="23"/>
      <c r="B24" s="227">
        <v>13</v>
      </c>
      <c r="C24" s="235" t="s">
        <v>53</v>
      </c>
      <c r="D24" s="230"/>
      <c r="E24" s="230"/>
      <c r="F24" s="230"/>
      <c r="G24" s="231"/>
      <c r="H24" s="459"/>
      <c r="I24" s="23"/>
    </row>
    <row r="25" spans="1:9" x14ac:dyDescent="0.25">
      <c r="A25" s="23"/>
      <c r="B25" s="227">
        <v>14</v>
      </c>
      <c r="C25" s="232" t="s">
        <v>47</v>
      </c>
      <c r="D25" s="230"/>
      <c r="E25" s="230"/>
      <c r="F25" s="230"/>
      <c r="G25" s="231"/>
      <c r="H25" s="459"/>
      <c r="I25" s="23"/>
    </row>
    <row r="26" spans="1:9" x14ac:dyDescent="0.25">
      <c r="A26" s="23"/>
      <c r="B26" s="227">
        <v>15</v>
      </c>
      <c r="C26" s="235" t="s">
        <v>53</v>
      </c>
      <c r="D26" s="230"/>
      <c r="E26" s="230"/>
      <c r="F26" s="230"/>
      <c r="G26" s="231"/>
      <c r="H26" s="459"/>
      <c r="I26" s="23"/>
    </row>
    <row r="27" spans="1:9" x14ac:dyDescent="0.25">
      <c r="A27" s="23"/>
      <c r="B27" s="227">
        <v>16</v>
      </c>
      <c r="C27" s="233" t="s">
        <v>218</v>
      </c>
      <c r="D27" s="230"/>
      <c r="E27" s="230"/>
      <c r="F27" s="230"/>
      <c r="G27" s="231"/>
      <c r="H27" s="459"/>
      <c r="I27" s="23"/>
    </row>
    <row r="28" spans="1:9" x14ac:dyDescent="0.25">
      <c r="A28" s="23"/>
      <c r="B28" s="227">
        <v>17</v>
      </c>
      <c r="C28" s="235" t="s">
        <v>53</v>
      </c>
      <c r="D28" s="230"/>
      <c r="E28" s="230"/>
      <c r="F28" s="230"/>
      <c r="G28" s="231"/>
      <c r="H28" s="459"/>
      <c r="I28" s="23"/>
    </row>
    <row r="29" spans="1:9" ht="60" x14ac:dyDescent="0.25">
      <c r="A29" s="23"/>
      <c r="B29" s="227">
        <v>18</v>
      </c>
      <c r="C29" s="232" t="s">
        <v>48</v>
      </c>
      <c r="D29" s="230"/>
      <c r="E29" s="230"/>
      <c r="F29" s="230"/>
      <c r="G29" s="231"/>
      <c r="H29" s="459"/>
      <c r="I29" s="23"/>
    </row>
    <row r="30" spans="1:9" x14ac:dyDescent="0.25">
      <c r="A30" s="23"/>
      <c r="B30" s="227">
        <v>19</v>
      </c>
      <c r="C30" s="235" t="s">
        <v>53</v>
      </c>
      <c r="D30" s="230"/>
      <c r="E30" s="230"/>
      <c r="F30" s="230"/>
      <c r="G30" s="231"/>
      <c r="H30" s="459"/>
      <c r="I30" s="23"/>
    </row>
    <row r="31" spans="1:9" ht="30" x14ac:dyDescent="0.25">
      <c r="A31" s="23"/>
      <c r="B31" s="227">
        <v>20</v>
      </c>
      <c r="C31" s="233" t="s">
        <v>49</v>
      </c>
      <c r="D31" s="230"/>
      <c r="E31" s="230"/>
      <c r="F31" s="230"/>
      <c r="G31" s="231"/>
      <c r="H31" s="459"/>
      <c r="I31" s="23"/>
    </row>
    <row r="32" spans="1:9" x14ac:dyDescent="0.25">
      <c r="A32" s="23"/>
      <c r="B32" s="227">
        <v>21</v>
      </c>
      <c r="C32" s="235" t="s">
        <v>53</v>
      </c>
      <c r="D32" s="230"/>
      <c r="E32" s="230"/>
      <c r="F32" s="230"/>
      <c r="G32" s="231"/>
      <c r="H32" s="459"/>
      <c r="I32" s="23"/>
    </row>
    <row r="33" spans="1:9" x14ac:dyDescent="0.25">
      <c r="A33" s="23"/>
      <c r="B33" s="227">
        <v>22</v>
      </c>
      <c r="C33" s="233" t="s">
        <v>50</v>
      </c>
      <c r="D33" s="230"/>
      <c r="E33" s="230"/>
      <c r="F33" s="230"/>
      <c r="G33" s="231"/>
      <c r="H33" s="459"/>
      <c r="I33" s="23"/>
    </row>
    <row r="34" spans="1:9" x14ac:dyDescent="0.25">
      <c r="A34" s="23"/>
      <c r="B34" s="227">
        <v>23</v>
      </c>
      <c r="C34" s="235" t="s">
        <v>53</v>
      </c>
      <c r="D34" s="230"/>
      <c r="E34" s="230"/>
      <c r="F34" s="230"/>
      <c r="G34" s="231"/>
      <c r="H34" s="459"/>
      <c r="I34" s="23"/>
    </row>
    <row r="35" spans="1:9" x14ac:dyDescent="0.25">
      <c r="A35" s="23"/>
      <c r="B35" s="227">
        <v>24</v>
      </c>
      <c r="C35" s="232" t="s">
        <v>51</v>
      </c>
      <c r="D35" s="230"/>
      <c r="E35" s="230"/>
      <c r="F35" s="230"/>
      <c r="G35" s="231"/>
      <c r="H35" s="459"/>
      <c r="I35" s="23"/>
    </row>
    <row r="36" spans="1:9" ht="15.75" thickBot="1" x14ac:dyDescent="0.3">
      <c r="A36" s="23"/>
      <c r="B36" s="236">
        <v>25</v>
      </c>
      <c r="C36" s="237" t="s">
        <v>53</v>
      </c>
      <c r="D36" s="238"/>
      <c r="E36" s="238"/>
      <c r="F36" s="238"/>
      <c r="G36" s="239"/>
      <c r="H36" s="446"/>
      <c r="I36" s="23"/>
    </row>
    <row r="37" spans="1:9" ht="15.75" thickBot="1" x14ac:dyDescent="0.3">
      <c r="A37" s="23"/>
      <c r="B37" s="449" t="s">
        <v>64</v>
      </c>
      <c r="C37" s="450"/>
      <c r="D37" s="450"/>
      <c r="E37" s="450"/>
      <c r="F37" s="450"/>
      <c r="G37" s="450"/>
      <c r="H37" s="451"/>
      <c r="I37" s="23"/>
    </row>
    <row r="38" spans="1:9" s="22" customFormat="1" ht="28.5" customHeight="1" x14ac:dyDescent="0.25">
      <c r="A38" s="52"/>
      <c r="B38" s="222">
        <v>26</v>
      </c>
      <c r="C38" s="240" t="s">
        <v>71</v>
      </c>
      <c r="D38" s="241"/>
      <c r="E38" s="241"/>
      <c r="F38" s="241"/>
      <c r="G38" s="242"/>
      <c r="H38" s="462" t="s">
        <v>67</v>
      </c>
      <c r="I38" s="52"/>
    </row>
    <row r="39" spans="1:9" s="22" customFormat="1" x14ac:dyDescent="0.25">
      <c r="A39" s="52"/>
      <c r="B39" s="227">
        <v>27</v>
      </c>
      <c r="C39" s="243" t="s">
        <v>54</v>
      </c>
      <c r="D39" s="244"/>
      <c r="E39" s="244"/>
      <c r="F39" s="244"/>
      <c r="G39" s="245"/>
      <c r="H39" s="459"/>
      <c r="I39" s="52"/>
    </row>
    <row r="40" spans="1:9" s="22" customFormat="1" x14ac:dyDescent="0.25">
      <c r="A40" s="52"/>
      <c r="B40" s="227">
        <v>28</v>
      </c>
      <c r="C40" s="243" t="s">
        <v>55</v>
      </c>
      <c r="D40" s="244"/>
      <c r="E40" s="244"/>
      <c r="F40" s="244"/>
      <c r="G40" s="245"/>
      <c r="H40" s="459"/>
      <c r="I40" s="52"/>
    </row>
    <row r="41" spans="1:9" s="22" customFormat="1" ht="60" x14ac:dyDescent="0.25">
      <c r="A41" s="52"/>
      <c r="B41" s="227">
        <v>29</v>
      </c>
      <c r="C41" s="246" t="s">
        <v>56</v>
      </c>
      <c r="D41" s="244"/>
      <c r="E41" s="244"/>
      <c r="F41" s="244"/>
      <c r="G41" s="245"/>
      <c r="H41" s="247" t="s">
        <v>68</v>
      </c>
      <c r="I41" s="52"/>
    </row>
    <row r="42" spans="1:9" s="22" customFormat="1" x14ac:dyDescent="0.25">
      <c r="A42" s="52"/>
      <c r="B42" s="227">
        <v>30</v>
      </c>
      <c r="C42" s="246" t="s">
        <v>57</v>
      </c>
      <c r="D42" s="244"/>
      <c r="E42" s="244"/>
      <c r="F42" s="244"/>
      <c r="G42" s="245"/>
      <c r="H42" s="459" t="s">
        <v>69</v>
      </c>
      <c r="I42" s="52"/>
    </row>
    <row r="43" spans="1:9" s="22" customFormat="1" x14ac:dyDescent="0.25">
      <c r="A43" s="52"/>
      <c r="B43" s="227">
        <v>31</v>
      </c>
      <c r="C43" s="246" t="s">
        <v>61</v>
      </c>
      <c r="D43" s="244"/>
      <c r="E43" s="244"/>
      <c r="F43" s="244"/>
      <c r="G43" s="245"/>
      <c r="H43" s="459"/>
      <c r="I43" s="52"/>
    </row>
    <row r="44" spans="1:9" s="22" customFormat="1" ht="30" x14ac:dyDescent="0.25">
      <c r="A44" s="52"/>
      <c r="B44" s="227">
        <v>32</v>
      </c>
      <c r="C44" s="246" t="s">
        <v>58</v>
      </c>
      <c r="D44" s="244"/>
      <c r="E44" s="244"/>
      <c r="F44" s="244"/>
      <c r="G44" s="245"/>
      <c r="H44" s="247" t="s">
        <v>70</v>
      </c>
      <c r="I44" s="52"/>
    </row>
    <row r="45" spans="1:9" s="22" customFormat="1" x14ac:dyDescent="0.25">
      <c r="A45" s="52"/>
      <c r="B45" s="227">
        <v>33</v>
      </c>
      <c r="C45" s="248" t="s">
        <v>59</v>
      </c>
      <c r="D45" s="244"/>
      <c r="E45" s="244"/>
      <c r="F45" s="244"/>
      <c r="G45" s="245"/>
      <c r="H45" s="446" t="s">
        <v>72</v>
      </c>
      <c r="I45" s="52"/>
    </row>
    <row r="46" spans="1:9" s="22" customFormat="1" x14ac:dyDescent="0.25">
      <c r="A46" s="52"/>
      <c r="B46" s="227">
        <v>34</v>
      </c>
      <c r="C46" s="249" t="s">
        <v>60</v>
      </c>
      <c r="D46" s="244"/>
      <c r="E46" s="244"/>
      <c r="F46" s="244"/>
      <c r="G46" s="245"/>
      <c r="H46" s="447"/>
      <c r="I46" s="52"/>
    </row>
    <row r="47" spans="1:9" s="22" customFormat="1" x14ac:dyDescent="0.25">
      <c r="A47" s="52"/>
      <c r="B47" s="227">
        <v>35</v>
      </c>
      <c r="C47" s="248" t="s">
        <v>62</v>
      </c>
      <c r="D47" s="244"/>
      <c r="E47" s="244"/>
      <c r="F47" s="244"/>
      <c r="G47" s="245"/>
      <c r="H47" s="447"/>
      <c r="I47" s="52"/>
    </row>
    <row r="48" spans="1:9" s="22" customFormat="1" ht="15.75" thickBot="1" x14ac:dyDescent="0.3">
      <c r="A48" s="52"/>
      <c r="B48" s="236">
        <v>36</v>
      </c>
      <c r="C48" s="250" t="s">
        <v>63</v>
      </c>
      <c r="D48" s="251"/>
      <c r="E48" s="251"/>
      <c r="F48" s="251"/>
      <c r="G48" s="252"/>
      <c r="H48" s="448"/>
      <c r="I48" s="52"/>
    </row>
    <row r="49" spans="1:9" x14ac:dyDescent="0.25">
      <c r="A49" s="23"/>
      <c r="B49" s="23"/>
      <c r="C49" s="23"/>
      <c r="D49" s="23"/>
      <c r="E49" s="23"/>
      <c r="F49" s="23"/>
      <c r="G49" s="23"/>
      <c r="H49" s="23"/>
      <c r="I49" s="23"/>
    </row>
    <row r="50" spans="1:9" ht="29.45" customHeight="1" x14ac:dyDescent="0.25">
      <c r="A50" s="23"/>
      <c r="B50" s="445" t="s">
        <v>259</v>
      </c>
      <c r="C50" s="445"/>
      <c r="D50" s="445"/>
      <c r="E50" s="445"/>
      <c r="F50" s="445"/>
      <c r="G50" s="445"/>
      <c r="H50" s="445"/>
      <c r="I50" s="23"/>
    </row>
    <row r="51" spans="1:9" ht="18" customHeight="1" x14ac:dyDescent="0.25">
      <c r="A51" s="23"/>
      <c r="B51" s="23" t="s">
        <v>210</v>
      </c>
      <c r="C51" s="23"/>
      <c r="D51" s="23"/>
      <c r="E51" s="23"/>
      <c r="F51" s="23"/>
      <c r="G51" s="23"/>
      <c r="H51" s="23"/>
      <c r="I51" s="23"/>
    </row>
    <row r="52" spans="1:9" ht="18" customHeight="1" x14ac:dyDescent="0.25">
      <c r="A52" s="23"/>
      <c r="B52" s="331"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4"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3" t="str">
        <f>+Přehled!B2</f>
        <v>CYRRUS CORPORATE SOLUTIONS, s.r.o.</v>
      </c>
      <c r="D2" s="73"/>
      <c r="F2" s="283" t="s">
        <v>225</v>
      </c>
    </row>
    <row r="3" spans="2:7" ht="10.15" customHeight="1" x14ac:dyDescent="0.25"/>
    <row r="4" spans="2:7" ht="15.75" x14ac:dyDescent="0.25">
      <c r="B4" s="463" t="s">
        <v>291</v>
      </c>
      <c r="C4" s="464"/>
      <c r="D4" s="464"/>
      <c r="E4" s="464"/>
      <c r="F4" s="465"/>
      <c r="G4" s="67"/>
    </row>
    <row r="5" spans="2:7" ht="44.45" customHeight="1" x14ac:dyDescent="0.25">
      <c r="B5" s="409" t="s">
        <v>401</v>
      </c>
      <c r="C5" s="409"/>
      <c r="D5" s="409"/>
      <c r="E5" s="409"/>
      <c r="F5" s="409"/>
    </row>
    <row r="6" spans="2:7" ht="46.15" customHeight="1" x14ac:dyDescent="0.25">
      <c r="B6" s="407" t="s">
        <v>402</v>
      </c>
      <c r="C6" s="407"/>
      <c r="D6" s="407"/>
      <c r="E6" s="407"/>
      <c r="F6" s="407"/>
    </row>
    <row r="7" spans="2:7" ht="16.149999999999999" customHeight="1" x14ac:dyDescent="0.25">
      <c r="B7" s="79" t="s">
        <v>187</v>
      </c>
      <c r="C7" s="60"/>
      <c r="D7" s="60"/>
      <c r="E7" s="60"/>
      <c r="F7" s="60"/>
    </row>
    <row r="8" spans="2:7" ht="22.15" customHeight="1" x14ac:dyDescent="0.25">
      <c r="B8" s="80" t="s">
        <v>223</v>
      </c>
    </row>
    <row r="9" spans="2:7" ht="16.149999999999999" customHeight="1" x14ac:dyDescent="0.25">
      <c r="B9" s="38" t="s">
        <v>40</v>
      </c>
      <c r="C9" s="56"/>
      <c r="D9" s="57"/>
      <c r="E9" s="57"/>
      <c r="F9" s="58">
        <f>'IF RM1'!D7</f>
        <v>45291</v>
      </c>
    </row>
    <row r="11" spans="2:7" ht="15.75" thickBot="1" x14ac:dyDescent="0.3">
      <c r="F11" s="19"/>
    </row>
    <row r="12" spans="2:7" ht="87" customHeight="1" x14ac:dyDescent="0.25">
      <c r="B12" s="148" t="s">
        <v>293</v>
      </c>
      <c r="C12" s="149" t="s">
        <v>294</v>
      </c>
      <c r="D12" s="149" t="s">
        <v>295</v>
      </c>
      <c r="E12" s="333" t="s">
        <v>296</v>
      </c>
      <c r="F12" s="150" t="s">
        <v>297</v>
      </c>
    </row>
    <row r="13" spans="2:7" ht="15.75" thickBot="1" x14ac:dyDescent="0.3">
      <c r="B13" s="151" t="s">
        <v>0</v>
      </c>
      <c r="C13" s="152" t="s">
        <v>1</v>
      </c>
      <c r="D13" s="152" t="s">
        <v>2</v>
      </c>
      <c r="E13" s="152" t="s">
        <v>3</v>
      </c>
      <c r="F13" s="153" t="s">
        <v>4</v>
      </c>
    </row>
    <row r="14" spans="2:7" x14ac:dyDescent="0.25">
      <c r="B14" s="253"/>
      <c r="C14" s="253"/>
      <c r="D14" s="253"/>
      <c r="E14" s="253"/>
      <c r="F14" s="253"/>
    </row>
    <row r="15" spans="2:7" x14ac:dyDescent="0.25">
      <c r="B15" s="254"/>
      <c r="C15" s="254"/>
      <c r="D15" s="254"/>
      <c r="E15" s="254"/>
      <c r="F15" s="254"/>
    </row>
    <row r="16" spans="2:7" x14ac:dyDescent="0.25">
      <c r="B16" s="254"/>
      <c r="C16" s="254"/>
      <c r="D16" s="254"/>
      <c r="E16" s="254"/>
      <c r="F16" s="254"/>
    </row>
    <row r="17" spans="2:6" x14ac:dyDescent="0.25">
      <c r="B17" s="254"/>
      <c r="C17" s="254"/>
      <c r="D17" s="254"/>
      <c r="E17" s="254"/>
      <c r="F17" s="254"/>
    </row>
    <row r="19" spans="2:6" ht="37.15" customHeight="1" x14ac:dyDescent="0.25">
      <c r="B19" s="467" t="s">
        <v>292</v>
      </c>
      <c r="C19" s="467"/>
      <c r="D19" s="467"/>
      <c r="E19" s="467"/>
      <c r="F19" s="467"/>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6" t="s">
        <v>180</v>
      </c>
      <c r="D23" s="466"/>
      <c r="E23" s="466"/>
      <c r="F23" s="466"/>
    </row>
    <row r="24" spans="2:6" ht="33.6" customHeight="1" x14ac:dyDescent="0.25">
      <c r="B24" s="17"/>
      <c r="C24" s="466" t="s">
        <v>37</v>
      </c>
      <c r="D24" s="466"/>
      <c r="E24" s="466"/>
      <c r="F24" s="466"/>
    </row>
    <row r="25" spans="2:6" ht="31.15" customHeight="1" x14ac:dyDescent="0.25">
      <c r="B25" s="466" t="s">
        <v>38</v>
      </c>
      <c r="C25" s="466"/>
      <c r="D25" s="466"/>
      <c r="E25" s="466"/>
      <c r="F25" s="466"/>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3" t="str">
        <f>+Přehled!B2</f>
        <v>CYRRUS CORPORATE SOLUTIONS, s.r.o.</v>
      </c>
      <c r="C2" s="34"/>
      <c r="D2" s="283" t="s">
        <v>225</v>
      </c>
      <c r="E2" s="23"/>
      <c r="F2" s="23"/>
      <c r="G2" s="23"/>
    </row>
    <row r="3" spans="1:7" ht="10.15" customHeight="1" x14ac:dyDescent="0.25">
      <c r="A3" s="23"/>
      <c r="B3" s="34"/>
      <c r="C3" s="34"/>
      <c r="D3" s="23"/>
      <c r="E3" s="23"/>
      <c r="F3" s="23"/>
      <c r="G3" s="23"/>
    </row>
    <row r="4" spans="1:7" ht="15.75" x14ac:dyDescent="0.25">
      <c r="A4" s="23"/>
      <c r="B4" s="469" t="s">
        <v>298</v>
      </c>
      <c r="C4" s="469"/>
      <c r="D4" s="469"/>
      <c r="E4" s="67"/>
      <c r="F4" s="23"/>
      <c r="G4" s="23"/>
    </row>
    <row r="5" spans="1:7" ht="49.15" customHeight="1" x14ac:dyDescent="0.25">
      <c r="A5" s="34"/>
      <c r="B5" s="409" t="s">
        <v>342</v>
      </c>
      <c r="C5" s="409"/>
      <c r="D5" s="409"/>
      <c r="E5" s="34"/>
      <c r="F5" s="23"/>
      <c r="G5" s="23"/>
    </row>
    <row r="6" spans="1:7" ht="46.9" customHeight="1" x14ac:dyDescent="0.25">
      <c r="A6" s="34"/>
      <c r="B6" s="407" t="s">
        <v>402</v>
      </c>
      <c r="C6" s="407"/>
      <c r="D6" s="407"/>
      <c r="E6" s="34"/>
      <c r="F6" s="23"/>
      <c r="G6" s="23"/>
    </row>
    <row r="7" spans="1:7" ht="24" customHeight="1" x14ac:dyDescent="0.25">
      <c r="A7" s="34"/>
      <c r="B7" s="80" t="s">
        <v>224</v>
      </c>
      <c r="C7" s="34"/>
      <c r="D7" s="34"/>
      <c r="E7" s="34"/>
      <c r="F7" s="23"/>
      <c r="G7" s="23"/>
    </row>
    <row r="8" spans="1:7" x14ac:dyDescent="0.25">
      <c r="A8" s="34"/>
      <c r="B8" s="38" t="s">
        <v>40</v>
      </c>
      <c r="C8" s="56"/>
      <c r="D8" s="58">
        <f>'IF RM1'!D7</f>
        <v>45291</v>
      </c>
      <c r="E8" s="34"/>
      <c r="F8" s="23"/>
      <c r="G8" s="23"/>
    </row>
    <row r="9" spans="1:7" x14ac:dyDescent="0.25">
      <c r="A9" s="23"/>
      <c r="B9" s="23"/>
      <c r="C9" s="50"/>
      <c r="D9" s="23"/>
      <c r="E9" s="23"/>
      <c r="F9" s="23"/>
      <c r="G9" s="23"/>
    </row>
    <row r="10" spans="1:7" x14ac:dyDescent="0.25">
      <c r="A10" s="23"/>
      <c r="B10" s="468" t="s">
        <v>299</v>
      </c>
      <c r="C10" s="468"/>
      <c r="D10" s="468"/>
      <c r="E10" s="23"/>
      <c r="F10" s="23"/>
      <c r="G10" s="23"/>
    </row>
    <row r="11" spans="1:7" ht="15.75" thickBot="1" x14ac:dyDescent="0.3">
      <c r="A11" s="23"/>
      <c r="B11" s="23"/>
      <c r="C11" s="23"/>
      <c r="D11" s="23"/>
      <c r="E11" s="23"/>
      <c r="F11" s="23"/>
      <c r="G11" s="23"/>
    </row>
    <row r="12" spans="1:7" ht="15.75" thickBot="1" x14ac:dyDescent="0.3">
      <c r="A12" s="23"/>
      <c r="B12" s="154" t="s">
        <v>309</v>
      </c>
      <c r="C12" s="155" t="s">
        <v>20</v>
      </c>
      <c r="D12" s="156" t="s">
        <v>308</v>
      </c>
      <c r="E12" s="23"/>
      <c r="F12" s="23"/>
      <c r="G12" s="23"/>
    </row>
    <row r="13" spans="1:7" x14ac:dyDescent="0.25">
      <c r="A13" s="23"/>
      <c r="B13" s="255">
        <v>1</v>
      </c>
      <c r="C13" s="258" t="s">
        <v>300</v>
      </c>
      <c r="D13" s="167"/>
      <c r="E13" s="23"/>
      <c r="F13" s="23"/>
      <c r="G13" s="23"/>
    </row>
    <row r="14" spans="1:7" x14ac:dyDescent="0.25">
      <c r="A14" s="23"/>
      <c r="B14" s="256">
        <v>2</v>
      </c>
      <c r="C14" s="259" t="s">
        <v>301</v>
      </c>
      <c r="D14" s="104"/>
      <c r="E14" s="23"/>
      <c r="F14" s="23"/>
      <c r="G14" s="23"/>
    </row>
    <row r="15" spans="1:7" ht="30" x14ac:dyDescent="0.25">
      <c r="A15" s="23"/>
      <c r="B15" s="256">
        <v>3</v>
      </c>
      <c r="C15" s="260" t="s">
        <v>302</v>
      </c>
      <c r="D15" s="104"/>
      <c r="E15" s="23"/>
      <c r="F15" s="23"/>
      <c r="G15" s="23"/>
    </row>
    <row r="16" spans="1:7" ht="30" x14ac:dyDescent="0.25">
      <c r="A16" s="23"/>
      <c r="B16" s="256">
        <v>4</v>
      </c>
      <c r="C16" s="261" t="s">
        <v>303</v>
      </c>
      <c r="D16" s="262" t="s">
        <v>27</v>
      </c>
      <c r="E16" s="23"/>
      <c r="F16" s="23"/>
      <c r="G16" s="23"/>
    </row>
    <row r="17" spans="1:7" x14ac:dyDescent="0.25">
      <c r="A17" s="23"/>
      <c r="B17" s="256">
        <v>5</v>
      </c>
      <c r="C17" s="261" t="s">
        <v>304</v>
      </c>
      <c r="D17" s="104"/>
      <c r="E17" s="23"/>
      <c r="F17" s="23"/>
      <c r="G17" s="23"/>
    </row>
    <row r="18" spans="1:7" x14ac:dyDescent="0.25">
      <c r="A18" s="23"/>
      <c r="B18" s="256">
        <v>6</v>
      </c>
      <c r="C18" s="261" t="s">
        <v>305</v>
      </c>
      <c r="D18" s="104"/>
      <c r="E18" s="23"/>
      <c r="F18" s="23"/>
      <c r="G18" s="23"/>
    </row>
    <row r="19" spans="1:7" ht="30" x14ac:dyDescent="0.25">
      <c r="A19" s="23"/>
      <c r="B19" s="256">
        <v>7</v>
      </c>
      <c r="C19" s="261" t="s">
        <v>306</v>
      </c>
      <c r="D19" s="262" t="s">
        <v>27</v>
      </c>
      <c r="E19" s="23"/>
      <c r="F19" s="23"/>
      <c r="G19" s="23"/>
    </row>
    <row r="20" spans="1:7" ht="15.75" thickBot="1" x14ac:dyDescent="0.3">
      <c r="A20" s="23"/>
      <c r="B20" s="257">
        <v>8</v>
      </c>
      <c r="C20" s="263" t="s">
        <v>307</v>
      </c>
      <c r="D20" s="108"/>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8" t="s">
        <v>310</v>
      </c>
      <c r="C24" s="468"/>
      <c r="D24" s="468"/>
      <c r="E24" s="468"/>
      <c r="F24" s="23"/>
      <c r="G24" s="23"/>
    </row>
    <row r="25" spans="1:7" ht="15.75" thickBot="1" x14ac:dyDescent="0.3">
      <c r="A25" s="23"/>
      <c r="B25" s="23"/>
      <c r="C25" s="23"/>
      <c r="D25" s="23"/>
      <c r="E25" s="23"/>
      <c r="F25" s="23"/>
      <c r="G25" s="23"/>
    </row>
    <row r="26" spans="1:7" ht="15.75" thickBot="1" x14ac:dyDescent="0.3">
      <c r="A26" s="23"/>
      <c r="B26" s="154" t="s">
        <v>309</v>
      </c>
      <c r="C26" s="155" t="s">
        <v>20</v>
      </c>
      <c r="D26" s="157" t="s">
        <v>311</v>
      </c>
      <c r="E26" s="156" t="s">
        <v>312</v>
      </c>
      <c r="F26" s="23"/>
      <c r="G26" s="23"/>
    </row>
    <row r="27" spans="1:7" x14ac:dyDescent="0.25">
      <c r="A27" s="23"/>
      <c r="B27" s="264">
        <v>1</v>
      </c>
      <c r="C27" s="265" t="s">
        <v>313</v>
      </c>
      <c r="D27" s="266"/>
      <c r="E27" s="267"/>
      <c r="F27" s="23"/>
      <c r="G27" s="23"/>
    </row>
    <row r="28" spans="1:7" x14ac:dyDescent="0.25">
      <c r="A28" s="23"/>
      <c r="B28" s="268">
        <v>2</v>
      </c>
      <c r="C28" s="269" t="s">
        <v>314</v>
      </c>
      <c r="D28" s="1"/>
      <c r="E28" s="104"/>
      <c r="F28" s="23"/>
      <c r="G28" s="23"/>
    </row>
    <row r="29" spans="1:7" x14ac:dyDescent="0.25">
      <c r="A29" s="23"/>
      <c r="B29" s="268">
        <v>3</v>
      </c>
      <c r="C29" s="270" t="s">
        <v>315</v>
      </c>
      <c r="D29" s="1"/>
      <c r="E29" s="104"/>
      <c r="F29" s="23"/>
      <c r="G29" s="23"/>
    </row>
    <row r="30" spans="1:7" x14ac:dyDescent="0.25">
      <c r="A30" s="23"/>
      <c r="B30" s="268">
        <v>4</v>
      </c>
      <c r="C30" s="270" t="s">
        <v>316</v>
      </c>
      <c r="D30" s="1"/>
      <c r="E30" s="104"/>
      <c r="F30" s="23"/>
      <c r="G30" s="23"/>
    </row>
    <row r="31" spans="1:7" ht="15.75" thickBot="1" x14ac:dyDescent="0.3">
      <c r="A31" s="23"/>
      <c r="B31" s="271">
        <v>5</v>
      </c>
      <c r="C31" s="272" t="s">
        <v>317</v>
      </c>
      <c r="D31" s="107"/>
      <c r="E31" s="108"/>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8" t="s">
        <v>318</v>
      </c>
      <c r="C35" s="468"/>
      <c r="D35" s="468"/>
      <c r="E35" s="23"/>
      <c r="F35" s="23"/>
      <c r="G35" s="23"/>
    </row>
    <row r="36" spans="1:7" ht="15.75" thickBot="1" x14ac:dyDescent="0.3">
      <c r="A36" s="23"/>
      <c r="B36" s="23"/>
      <c r="C36" s="23"/>
      <c r="D36" s="23"/>
      <c r="E36" s="23"/>
      <c r="F36" s="23"/>
      <c r="G36" s="23"/>
    </row>
    <row r="37" spans="1:7" ht="15.75" thickBot="1" x14ac:dyDescent="0.3">
      <c r="A37" s="23"/>
      <c r="B37" s="154" t="s">
        <v>309</v>
      </c>
      <c r="C37" s="155" t="s">
        <v>20</v>
      </c>
      <c r="D37" s="156" t="s">
        <v>308</v>
      </c>
      <c r="E37" s="23"/>
      <c r="F37" s="23"/>
      <c r="G37" s="23"/>
    </row>
    <row r="38" spans="1:7" ht="30" x14ac:dyDescent="0.25">
      <c r="A38" s="23"/>
      <c r="B38" s="264">
        <v>1</v>
      </c>
      <c r="C38" s="265" t="s">
        <v>319</v>
      </c>
      <c r="D38" s="167"/>
      <c r="E38" s="23"/>
      <c r="F38" s="23"/>
      <c r="G38" s="23"/>
    </row>
    <row r="39" spans="1:7" x14ac:dyDescent="0.25">
      <c r="A39" s="23"/>
      <c r="B39" s="268">
        <v>2</v>
      </c>
      <c r="C39" s="273" t="s">
        <v>320</v>
      </c>
      <c r="D39" s="104"/>
      <c r="E39" s="23"/>
      <c r="F39" s="23"/>
      <c r="G39" s="23"/>
    </row>
    <row r="40" spans="1:7" ht="30" x14ac:dyDescent="0.25">
      <c r="A40" s="23"/>
      <c r="B40" s="268">
        <v>3</v>
      </c>
      <c r="C40" s="273" t="s">
        <v>321</v>
      </c>
      <c r="D40" s="104"/>
      <c r="E40" s="23"/>
      <c r="F40" s="23"/>
      <c r="G40" s="23"/>
    </row>
    <row r="41" spans="1:7" x14ac:dyDescent="0.25">
      <c r="A41" s="23"/>
      <c r="B41" s="268">
        <v>4</v>
      </c>
      <c r="C41" s="273" t="s">
        <v>322</v>
      </c>
      <c r="D41" s="104"/>
      <c r="E41" s="23"/>
      <c r="F41" s="23"/>
      <c r="G41" s="23"/>
    </row>
    <row r="42" spans="1:7" ht="30" x14ac:dyDescent="0.25">
      <c r="A42" s="23"/>
      <c r="B42" s="268">
        <v>5</v>
      </c>
      <c r="C42" s="273" t="s">
        <v>323</v>
      </c>
      <c r="D42" s="104"/>
      <c r="E42" s="23"/>
      <c r="F42" s="23"/>
      <c r="G42" s="23"/>
    </row>
    <row r="43" spans="1:7" ht="15.75" thickBot="1" x14ac:dyDescent="0.3">
      <c r="A43" s="23"/>
      <c r="B43" s="271">
        <v>6</v>
      </c>
      <c r="C43" s="274" t="s">
        <v>324</v>
      </c>
      <c r="D43" s="108"/>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8" t="s">
        <v>325</v>
      </c>
      <c r="C47" s="468"/>
      <c r="D47" s="468"/>
      <c r="E47" s="468"/>
      <c r="F47" s="468"/>
      <c r="G47" s="468"/>
    </row>
    <row r="48" spans="1:7" ht="15.75" thickBot="1" x14ac:dyDescent="0.3">
      <c r="A48" s="23"/>
      <c r="B48" s="63"/>
      <c r="C48" s="63"/>
      <c r="D48" s="62"/>
      <c r="E48" s="23"/>
      <c r="F48" s="23"/>
      <c r="G48" s="23"/>
    </row>
    <row r="49" spans="1:7" ht="15.75" thickBot="1" x14ac:dyDescent="0.3">
      <c r="A49" s="23"/>
      <c r="B49" s="154" t="s">
        <v>309</v>
      </c>
      <c r="C49" s="155" t="s">
        <v>20</v>
      </c>
      <c r="D49" s="157" t="s">
        <v>326</v>
      </c>
      <c r="E49" s="157" t="s">
        <v>327</v>
      </c>
      <c r="F49" s="157" t="s">
        <v>328</v>
      </c>
      <c r="G49" s="156" t="s">
        <v>329</v>
      </c>
    </row>
    <row r="50" spans="1:7" x14ac:dyDescent="0.25">
      <c r="A50" s="23"/>
      <c r="B50" s="264">
        <v>1</v>
      </c>
      <c r="C50" s="265" t="s">
        <v>330</v>
      </c>
      <c r="D50" s="166"/>
      <c r="E50" s="166"/>
      <c r="F50" s="166"/>
      <c r="G50" s="167"/>
    </row>
    <row r="51" spans="1:7" x14ac:dyDescent="0.25">
      <c r="A51" s="23"/>
      <c r="B51" s="268">
        <v>2</v>
      </c>
      <c r="C51" s="270" t="s">
        <v>331</v>
      </c>
      <c r="D51" s="1"/>
      <c r="E51" s="1"/>
      <c r="F51" s="1"/>
      <c r="G51" s="104"/>
    </row>
    <row r="52" spans="1:7" x14ac:dyDescent="0.25">
      <c r="A52" s="23"/>
      <c r="B52" s="268">
        <v>3</v>
      </c>
      <c r="C52" s="270" t="s">
        <v>332</v>
      </c>
      <c r="D52" s="1"/>
      <c r="E52" s="1"/>
      <c r="F52" s="1"/>
      <c r="G52" s="104"/>
    </row>
    <row r="53" spans="1:7" x14ac:dyDescent="0.25">
      <c r="A53" s="23"/>
      <c r="B53" s="268">
        <v>4</v>
      </c>
      <c r="C53" s="270" t="s">
        <v>333</v>
      </c>
      <c r="D53" s="1"/>
      <c r="E53" s="1"/>
      <c r="F53" s="1"/>
      <c r="G53" s="104"/>
    </row>
    <row r="54" spans="1:7" x14ac:dyDescent="0.25">
      <c r="A54" s="23"/>
      <c r="B54" s="268">
        <v>5</v>
      </c>
      <c r="C54" s="270" t="s">
        <v>334</v>
      </c>
      <c r="D54" s="1"/>
      <c r="E54" s="1"/>
      <c r="F54" s="1"/>
      <c r="G54" s="104"/>
    </row>
    <row r="55" spans="1:7" x14ac:dyDescent="0.25">
      <c r="A55" s="23"/>
      <c r="B55" s="268">
        <v>6</v>
      </c>
      <c r="C55" s="270" t="s">
        <v>335</v>
      </c>
      <c r="D55" s="1"/>
      <c r="E55" s="1"/>
      <c r="F55" s="1"/>
      <c r="G55" s="104"/>
    </row>
    <row r="56" spans="1:7" x14ac:dyDescent="0.25">
      <c r="A56" s="23"/>
      <c r="B56" s="275">
        <v>7</v>
      </c>
      <c r="C56" s="270" t="s">
        <v>336</v>
      </c>
      <c r="D56" s="1"/>
      <c r="E56" s="1"/>
      <c r="F56" s="1"/>
      <c r="G56" s="104"/>
    </row>
    <row r="57" spans="1:7" ht="15.75" thickBot="1" x14ac:dyDescent="0.3">
      <c r="A57" s="23"/>
      <c r="B57" s="276">
        <v>8</v>
      </c>
      <c r="C57" s="277" t="s">
        <v>337</v>
      </c>
      <c r="D57" s="107"/>
      <c r="E57" s="107"/>
      <c r="F57" s="107"/>
      <c r="G57" s="108"/>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8" t="s">
        <v>338</v>
      </c>
      <c r="C61" s="468"/>
      <c r="D61" s="468"/>
      <c r="E61" s="23"/>
      <c r="F61" s="23"/>
      <c r="G61" s="23"/>
    </row>
    <row r="62" spans="1:7" ht="15.75" thickBot="1" x14ac:dyDescent="0.3">
      <c r="A62" s="23"/>
      <c r="B62" s="23"/>
      <c r="C62" s="23"/>
      <c r="D62" s="23"/>
      <c r="E62" s="23"/>
      <c r="F62" s="23"/>
      <c r="G62" s="23"/>
    </row>
    <row r="63" spans="1:7" ht="15.75" thickBot="1" x14ac:dyDescent="0.3">
      <c r="A63" s="23"/>
      <c r="B63" s="154" t="s">
        <v>309</v>
      </c>
      <c r="C63" s="155" t="s">
        <v>20</v>
      </c>
      <c r="D63" s="156" t="s">
        <v>308</v>
      </c>
      <c r="E63" s="23"/>
      <c r="F63" s="23"/>
      <c r="G63" s="23"/>
    </row>
    <row r="64" spans="1:7" ht="30" x14ac:dyDescent="0.25">
      <c r="A64" s="23"/>
      <c r="B64" s="264">
        <v>1</v>
      </c>
      <c r="C64" s="265" t="s">
        <v>339</v>
      </c>
      <c r="D64" s="167"/>
      <c r="E64" s="23"/>
      <c r="F64" s="23"/>
      <c r="G64" s="23"/>
    </row>
    <row r="65" spans="1:7" ht="15.75" thickBot="1" x14ac:dyDescent="0.3">
      <c r="A65" s="23"/>
      <c r="B65" s="276">
        <v>2</v>
      </c>
      <c r="C65" s="272" t="s">
        <v>340</v>
      </c>
      <c r="D65" s="108"/>
      <c r="E65" s="23"/>
      <c r="F65" s="23"/>
      <c r="G65" s="23"/>
    </row>
    <row r="66" spans="1:7" ht="24" customHeight="1" x14ac:dyDescent="0.25">
      <c r="A66" s="23"/>
      <c r="B66" s="23"/>
      <c r="C66" s="23"/>
      <c r="D66" s="23"/>
      <c r="E66" s="23"/>
      <c r="F66" s="23"/>
      <c r="G66" s="23"/>
    </row>
    <row r="67" spans="1:7" ht="32.450000000000003" customHeight="1" x14ac:dyDescent="0.25">
      <c r="A67" s="23"/>
      <c r="B67" s="470" t="s">
        <v>292</v>
      </c>
      <c r="C67" s="470"/>
      <c r="D67" s="470"/>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6" t="s">
        <v>180</v>
      </c>
      <c r="D71" s="466"/>
      <c r="E71" s="49"/>
      <c r="F71" s="49"/>
      <c r="G71" s="23"/>
    </row>
    <row r="72" spans="1:7" ht="31.15" customHeight="1" x14ac:dyDescent="0.25">
      <c r="A72" s="23"/>
      <c r="B72" s="17"/>
      <c r="C72" s="466" t="s">
        <v>37</v>
      </c>
      <c r="D72" s="466"/>
      <c r="E72" s="49"/>
      <c r="F72" s="49"/>
      <c r="G72" s="23"/>
    </row>
    <row r="73" spans="1:7" ht="33.6" customHeight="1" x14ac:dyDescent="0.25">
      <c r="A73" s="23"/>
      <c r="B73" s="466" t="s">
        <v>38</v>
      </c>
      <c r="C73" s="466"/>
      <c r="D73" s="466"/>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3" t="str">
        <f>+Přehled!B2</f>
        <v>CYRRUS CORPORATE SOLUTIONS, s.r.o.</v>
      </c>
      <c r="C2" s="15"/>
      <c r="D2" s="73"/>
      <c r="F2" s="283" t="s">
        <v>225</v>
      </c>
    </row>
    <row r="3" spans="2:8" ht="10.15" customHeight="1" x14ac:dyDescent="0.25">
      <c r="B3" s="14"/>
      <c r="C3" s="15"/>
    </row>
    <row r="4" spans="2:8" ht="15.75" x14ac:dyDescent="0.25">
      <c r="B4" s="471" t="s">
        <v>341</v>
      </c>
      <c r="C4" s="472"/>
      <c r="D4" s="472"/>
      <c r="E4" s="472"/>
      <c r="F4" s="473"/>
    </row>
    <row r="5" spans="2:8" ht="37.9" customHeight="1" x14ac:dyDescent="0.25">
      <c r="B5" s="477" t="s">
        <v>343</v>
      </c>
      <c r="C5" s="477"/>
      <c r="D5" s="477"/>
      <c r="E5" s="477"/>
      <c r="F5" s="477"/>
      <c r="G5"/>
      <c r="H5"/>
    </row>
    <row r="6" spans="2:8" ht="52.9" customHeight="1" x14ac:dyDescent="0.25">
      <c r="B6" s="478" t="s">
        <v>402</v>
      </c>
      <c r="C6" s="478"/>
      <c r="D6" s="478"/>
      <c r="E6" s="478"/>
      <c r="F6" s="478"/>
      <c r="G6"/>
      <c r="H6"/>
    </row>
    <row r="7" spans="2:8" x14ac:dyDescent="0.25">
      <c r="B7" s="16" t="s">
        <v>223</v>
      </c>
      <c r="C7" s="64"/>
      <c r="D7" s="64"/>
      <c r="E7" s="64"/>
      <c r="F7" s="64"/>
      <c r="G7"/>
      <c r="H7"/>
    </row>
    <row r="8" spans="2:8" x14ac:dyDescent="0.25">
      <c r="B8" s="38" t="s">
        <v>40</v>
      </c>
      <c r="C8" s="56"/>
      <c r="D8" s="56"/>
      <c r="E8" s="58">
        <f>'IF RM1'!D7</f>
        <v>45291</v>
      </c>
      <c r="F8" s="64"/>
      <c r="G8"/>
      <c r="H8"/>
    </row>
    <row r="10" spans="2:8" x14ac:dyDescent="0.25">
      <c r="B10" s="474" t="s">
        <v>344</v>
      </c>
      <c r="C10" s="475"/>
      <c r="D10" s="475"/>
      <c r="E10" s="475"/>
      <c r="F10" s="476"/>
    </row>
    <row r="11" spans="2:8" ht="15.75" thickBot="1" x14ac:dyDescent="0.3">
      <c r="C11" s="20"/>
    </row>
    <row r="12" spans="2:8" ht="45" x14ac:dyDescent="0.25">
      <c r="B12" s="158" t="s">
        <v>345</v>
      </c>
      <c r="C12" s="159" t="s">
        <v>346</v>
      </c>
      <c r="D12" s="160" t="s">
        <v>347</v>
      </c>
      <c r="E12" s="159" t="s">
        <v>348</v>
      </c>
      <c r="F12" s="161" t="s">
        <v>349</v>
      </c>
    </row>
    <row r="13" spans="2:8" ht="15.75" thickBot="1" x14ac:dyDescent="0.3">
      <c r="B13" s="162" t="s">
        <v>0</v>
      </c>
      <c r="C13" s="163" t="s">
        <v>1</v>
      </c>
      <c r="D13" s="163" t="s">
        <v>2</v>
      </c>
      <c r="E13" s="163" t="s">
        <v>3</v>
      </c>
      <c r="F13" s="164" t="s">
        <v>4</v>
      </c>
    </row>
    <row r="14" spans="2:8" x14ac:dyDescent="0.25">
      <c r="B14" s="165"/>
      <c r="C14" s="166"/>
      <c r="D14" s="166"/>
      <c r="E14" s="166"/>
      <c r="F14" s="167"/>
    </row>
    <row r="15" spans="2:8" x14ac:dyDescent="0.25">
      <c r="B15" s="105"/>
      <c r="C15" s="1"/>
      <c r="D15" s="1"/>
      <c r="E15" s="1"/>
      <c r="F15" s="104"/>
    </row>
    <row r="16" spans="2:8" x14ac:dyDescent="0.25">
      <c r="B16" s="105"/>
      <c r="C16" s="1"/>
      <c r="D16" s="1"/>
      <c r="E16" s="1"/>
      <c r="F16" s="104"/>
    </row>
    <row r="17" spans="2:7" x14ac:dyDescent="0.25">
      <c r="B17" s="105"/>
      <c r="C17" s="1"/>
      <c r="D17" s="1"/>
      <c r="E17" s="1"/>
      <c r="F17" s="104"/>
    </row>
    <row r="18" spans="2:7" ht="15.75" thickBot="1" x14ac:dyDescent="0.3">
      <c r="B18" s="106"/>
      <c r="C18" s="107"/>
      <c r="D18" s="107"/>
      <c r="E18" s="107"/>
      <c r="F18" s="108"/>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4" t="s">
        <v>351</v>
      </c>
      <c r="C23" s="475"/>
      <c r="D23" s="475"/>
      <c r="E23" s="475"/>
      <c r="F23" s="476"/>
      <c r="G23" s="67"/>
    </row>
    <row r="24" spans="2:7" ht="15.75" thickBot="1" x14ac:dyDescent="0.3"/>
    <row r="25" spans="2:7" ht="45" x14ac:dyDescent="0.25">
      <c r="B25" s="158" t="s">
        <v>345</v>
      </c>
      <c r="C25" s="159" t="s">
        <v>346</v>
      </c>
      <c r="D25" s="159" t="s">
        <v>352</v>
      </c>
      <c r="E25" s="159" t="s">
        <v>353</v>
      </c>
      <c r="F25" s="161" t="s">
        <v>354</v>
      </c>
    </row>
    <row r="26" spans="2:7" ht="15.75" thickBot="1" x14ac:dyDescent="0.3">
      <c r="B26" s="162" t="s">
        <v>0</v>
      </c>
      <c r="C26" s="163" t="s">
        <v>1</v>
      </c>
      <c r="D26" s="163" t="s">
        <v>2</v>
      </c>
      <c r="E26" s="163" t="s">
        <v>3</v>
      </c>
      <c r="F26" s="164" t="s">
        <v>4</v>
      </c>
    </row>
    <row r="27" spans="2:7" x14ac:dyDescent="0.25">
      <c r="B27" s="165"/>
      <c r="C27" s="166"/>
      <c r="D27" s="166"/>
      <c r="E27" s="166"/>
      <c r="F27" s="167"/>
    </row>
    <row r="28" spans="2:7" x14ac:dyDescent="0.25">
      <c r="B28" s="105"/>
      <c r="C28" s="1"/>
      <c r="D28" s="1"/>
      <c r="E28" s="1"/>
      <c r="F28" s="104"/>
    </row>
    <row r="29" spans="2:7" x14ac:dyDescent="0.25">
      <c r="B29" s="105"/>
      <c r="C29" s="1"/>
      <c r="D29" s="1"/>
      <c r="E29" s="1"/>
      <c r="F29" s="104"/>
    </row>
    <row r="30" spans="2:7" x14ac:dyDescent="0.25">
      <c r="B30" s="105"/>
      <c r="C30" s="1"/>
      <c r="D30" s="1"/>
      <c r="E30" s="1"/>
      <c r="F30" s="104"/>
    </row>
    <row r="31" spans="2:7" x14ac:dyDescent="0.25">
      <c r="B31" s="105"/>
      <c r="C31" s="1"/>
      <c r="D31" s="1"/>
      <c r="E31" s="1"/>
      <c r="F31" s="104"/>
    </row>
    <row r="32" spans="2:7" ht="15.75" thickBot="1" x14ac:dyDescent="0.3">
      <c r="B32" s="106"/>
      <c r="C32" s="107"/>
      <c r="D32" s="107"/>
      <c r="E32" s="107"/>
      <c r="F32" s="108"/>
    </row>
    <row r="33" spans="2:6" ht="23.45" customHeight="1" x14ac:dyDescent="0.25">
      <c r="B33"/>
      <c r="C33"/>
      <c r="D33"/>
      <c r="E33"/>
      <c r="F33"/>
    </row>
    <row r="34" spans="2:6" ht="39" customHeight="1" x14ac:dyDescent="0.25">
      <c r="B34" s="467" t="s">
        <v>292</v>
      </c>
      <c r="C34" s="467"/>
      <c r="D34" s="467"/>
      <c r="E34" s="467"/>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6" t="s">
        <v>180</v>
      </c>
      <c r="D38" s="466"/>
      <c r="E38" s="466"/>
      <c r="F38" s="466"/>
    </row>
    <row r="39" spans="2:6" x14ac:dyDescent="0.25">
      <c r="B39" s="17"/>
      <c r="C39" s="466" t="s">
        <v>37</v>
      </c>
      <c r="D39" s="466"/>
      <c r="E39" s="466"/>
      <c r="F39" s="466"/>
    </row>
    <row r="40" spans="2:6" ht="40.5" customHeight="1" x14ac:dyDescent="0.25">
      <c r="B40" s="466" t="s">
        <v>38</v>
      </c>
      <c r="C40" s="466"/>
      <c r="D40" s="466"/>
      <c r="E40" s="466"/>
      <c r="F40" s="466"/>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3" t="str">
        <f>+Přehled!B2</f>
        <v>CYRRUS CORPORATE SOLUTIONS, s.r.o.</v>
      </c>
      <c r="C2" s="283" t="s">
        <v>225</v>
      </c>
      <c r="D2" s="73"/>
    </row>
    <row r="3" spans="2:6" ht="10.15" customHeight="1" x14ac:dyDescent="0.25"/>
    <row r="4" spans="2:6" ht="16.149999999999999" customHeight="1" x14ac:dyDescent="0.25">
      <c r="B4" s="479" t="s">
        <v>355</v>
      </c>
      <c r="C4" s="480"/>
    </row>
    <row r="5" spans="2:6" ht="38.1" customHeight="1" x14ac:dyDescent="0.25">
      <c r="B5" s="426" t="s">
        <v>356</v>
      </c>
      <c r="C5" s="426"/>
    </row>
    <row r="6" spans="2:6" ht="58.9" customHeight="1" x14ac:dyDescent="0.25">
      <c r="B6" s="422" t="s">
        <v>402</v>
      </c>
      <c r="C6" s="422"/>
    </row>
    <row r="7" spans="2:6" ht="16.149999999999999" customHeight="1" x14ac:dyDescent="0.25">
      <c r="B7" s="85" t="s">
        <v>40</v>
      </c>
      <c r="C7" s="40">
        <f>'IF RM1'!D7</f>
        <v>45291</v>
      </c>
    </row>
    <row r="8" spans="2:6" ht="19.149999999999999" customHeight="1" x14ac:dyDescent="0.25">
      <c r="B8" s="81" t="s">
        <v>223</v>
      </c>
    </row>
    <row r="9" spans="2:6" ht="15" customHeight="1" thickBot="1" x14ac:dyDescent="0.3">
      <c r="B9" s="332"/>
    </row>
    <row r="10" spans="2:6" ht="37.15" customHeight="1" x14ac:dyDescent="0.25">
      <c r="B10" s="481" t="s">
        <v>358</v>
      </c>
      <c r="C10" s="482"/>
    </row>
    <row r="11" spans="2:6" ht="15.75" thickBot="1" x14ac:dyDescent="0.3">
      <c r="B11" s="483" t="s">
        <v>0</v>
      </c>
      <c r="C11" s="484"/>
    </row>
    <row r="12" spans="2:6" ht="70.5" customHeight="1" thickBot="1" x14ac:dyDescent="0.3">
      <c r="B12" s="485"/>
      <c r="C12" s="486"/>
    </row>
    <row r="13" spans="2:6" ht="15.6" customHeight="1" x14ac:dyDescent="0.25"/>
    <row r="14" spans="2:6" ht="39.6" customHeight="1" x14ac:dyDescent="0.25">
      <c r="B14" s="467" t="s">
        <v>357</v>
      </c>
      <c r="C14" s="467"/>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6" t="s">
        <v>180</v>
      </c>
      <c r="C18" s="466"/>
      <c r="D18" s="17"/>
      <c r="E18" s="17"/>
      <c r="F18" s="17"/>
    </row>
    <row r="19" spans="2:6" ht="33" customHeight="1" x14ac:dyDescent="0.25">
      <c r="B19" s="466" t="s">
        <v>37</v>
      </c>
      <c r="C19" s="466"/>
      <c r="D19" s="17"/>
      <c r="E19" s="17"/>
      <c r="F19" s="17"/>
    </row>
    <row r="20" spans="2:6" ht="33" customHeight="1" x14ac:dyDescent="0.25">
      <c r="B20" s="466" t="s">
        <v>38</v>
      </c>
      <c r="C20" s="466"/>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6" sqref="B6:D6"/>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3" t="str">
        <f>Přehled!B2</f>
        <v>CYRRUS CORPORATE SOLUTIONS, s.r.o.</v>
      </c>
      <c r="D2" s="283" t="s">
        <v>225</v>
      </c>
    </row>
    <row r="3" spans="2:6" ht="10.15" customHeight="1" x14ac:dyDescent="0.25"/>
    <row r="4" spans="2:6" ht="15.75" x14ac:dyDescent="0.25">
      <c r="B4" s="54" t="s">
        <v>363</v>
      </c>
      <c r="C4" s="42"/>
      <c r="D4" s="43"/>
      <c r="F4" s="67"/>
    </row>
    <row r="5" spans="2:6" ht="21" customHeight="1" x14ac:dyDescent="0.25">
      <c r="B5" s="488" t="s">
        <v>370</v>
      </c>
      <c r="C5" s="488"/>
      <c r="D5" s="488"/>
      <c r="F5" s="68"/>
    </row>
    <row r="6" spans="2:6" ht="39" customHeight="1" x14ac:dyDescent="0.25">
      <c r="B6" s="489" t="s">
        <v>228</v>
      </c>
      <c r="C6" s="489"/>
      <c r="D6" s="489"/>
      <c r="E6" s="336"/>
      <c r="F6" s="336"/>
    </row>
    <row r="7" spans="2:6" x14ac:dyDescent="0.25">
      <c r="B7" s="38" t="s">
        <v>40</v>
      </c>
      <c r="C7" s="39"/>
      <c r="D7" s="40">
        <f>'IF RM1'!D7</f>
        <v>45291</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3" t="s">
        <v>12</v>
      </c>
    </row>
    <row r="12" spans="2:6" ht="135" x14ac:dyDescent="0.25">
      <c r="B12" s="337">
        <v>1</v>
      </c>
      <c r="C12" s="338" t="s">
        <v>371</v>
      </c>
      <c r="D12" s="339"/>
    </row>
    <row r="13" spans="2:6" x14ac:dyDescent="0.25">
      <c r="B13" s="340"/>
    </row>
    <row r="14" spans="2:6" x14ac:dyDescent="0.25">
      <c r="B14" s="340"/>
    </row>
    <row r="15" spans="2:6" x14ac:dyDescent="0.25">
      <c r="B15" s="341" t="s">
        <v>364</v>
      </c>
      <c r="C15" t="s">
        <v>374</v>
      </c>
    </row>
    <row r="16" spans="2:6" x14ac:dyDescent="0.25">
      <c r="B16" s="340"/>
    </row>
    <row r="17" spans="2:4" ht="29.25" customHeight="1" x14ac:dyDescent="0.25">
      <c r="B17" s="341" t="s">
        <v>369</v>
      </c>
      <c r="C17" s="487" t="s">
        <v>365</v>
      </c>
      <c r="D17" s="487"/>
    </row>
    <row r="18" spans="2:4" ht="30.75" customHeight="1" x14ac:dyDescent="0.25">
      <c r="B18" s="70"/>
      <c r="C18" s="487" t="s">
        <v>366</v>
      </c>
      <c r="D18" s="487"/>
    </row>
    <row r="19" spans="2:4" ht="30.75" customHeight="1" x14ac:dyDescent="0.25">
      <c r="C19" s="487" t="s">
        <v>367</v>
      </c>
      <c r="D19" s="487"/>
    </row>
    <row r="20" spans="2:4" ht="30" customHeight="1" x14ac:dyDescent="0.25">
      <c r="C20" s="487" t="s">
        <v>368</v>
      </c>
      <c r="D20" s="487"/>
    </row>
    <row r="21" spans="2:4" ht="33.75" customHeight="1" x14ac:dyDescent="0.25">
      <c r="C21" s="487" t="s">
        <v>375</v>
      </c>
      <c r="D21" s="487"/>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topLeftCell="A4" workbookViewId="0">
      <selection activeCell="D13" sqref="D13"/>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6.149999999999999" customHeight="1" x14ac:dyDescent="0.25">
      <c r="B4" s="41" t="s">
        <v>219</v>
      </c>
      <c r="C4" s="42"/>
      <c r="D4" s="43"/>
      <c r="E4" s="67"/>
    </row>
    <row r="5" spans="2:5" ht="16.5" customHeight="1" x14ac:dyDescent="0.25">
      <c r="B5" s="403" t="s">
        <v>275</v>
      </c>
      <c r="C5" s="403"/>
      <c r="D5" s="403"/>
      <c r="E5" s="68"/>
    </row>
    <row r="6" spans="2:5" ht="16.5" customHeight="1" x14ac:dyDescent="0.25">
      <c r="B6" s="179" t="s">
        <v>227</v>
      </c>
      <c r="C6" s="15"/>
      <c r="D6" s="5"/>
      <c r="E6" s="68"/>
    </row>
    <row r="7" spans="2:5" ht="16.149999999999999" customHeight="1" x14ac:dyDescent="0.25">
      <c r="B7" s="38" t="s">
        <v>40</v>
      </c>
      <c r="C7" s="39"/>
      <c r="D7" s="374">
        <v>45291</v>
      </c>
    </row>
    <row r="8" spans="2:5" ht="16.149999999999999" customHeight="1" x14ac:dyDescent="0.25">
      <c r="D8" s="84" t="s">
        <v>211</v>
      </c>
    </row>
    <row r="9" spans="2:5" ht="15.75" thickBot="1" x14ac:dyDescent="0.3">
      <c r="D9" s="5"/>
    </row>
    <row r="10" spans="2:5" x14ac:dyDescent="0.25">
      <c r="B10" s="5"/>
      <c r="C10" s="5"/>
      <c r="D10" s="36" t="s">
        <v>0</v>
      </c>
    </row>
    <row r="11" spans="2:5" ht="15.75" thickBot="1" x14ac:dyDescent="0.3">
      <c r="B11" s="6"/>
      <c r="C11" s="7"/>
      <c r="D11" s="93" t="s">
        <v>12</v>
      </c>
    </row>
    <row r="12" spans="2:5" ht="142.5" customHeight="1" thickBot="1" x14ac:dyDescent="0.3">
      <c r="B12" s="94">
        <v>1</v>
      </c>
      <c r="C12" s="95" t="s">
        <v>388</v>
      </c>
      <c r="D12" s="359" t="s">
        <v>460</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abSelected="1" topLeftCell="A4" workbookViewId="0">
      <selection activeCell="C19" sqref="C19"/>
    </sheetView>
  </sheetViews>
  <sheetFormatPr defaultRowHeight="15" x14ac:dyDescent="0.25"/>
  <cols>
    <col min="1" max="1" width="3.7109375" customWidth="1"/>
    <col min="2" max="2" width="8.28515625" customWidth="1"/>
    <col min="3" max="3" width="65.28515625" customWidth="1"/>
    <col min="4" max="4" width="65.5703125" customWidth="1"/>
    <col min="5" max="5" width="20.28515625" customWidth="1"/>
    <col min="6" max="6" width="16.7109375" customWidth="1"/>
  </cols>
  <sheetData>
    <row r="1" spans="2:6" ht="10.15" customHeight="1" x14ac:dyDescent="0.25"/>
    <row r="2" spans="2:6" ht="15.75" x14ac:dyDescent="0.25">
      <c r="B2" s="73" t="str">
        <f>+Přehled!B2</f>
        <v>CYRRUS CORPORATE SOLUTIONS, s.r.o.</v>
      </c>
      <c r="D2" s="283" t="s">
        <v>225</v>
      </c>
    </row>
    <row r="3" spans="2:6" ht="10.15" customHeight="1" x14ac:dyDescent="0.25"/>
    <row r="4" spans="2:6" ht="15.75" x14ac:dyDescent="0.25">
      <c r="B4" s="54" t="s">
        <v>197</v>
      </c>
      <c r="C4" s="42"/>
      <c r="D4" s="43"/>
      <c r="F4" s="67"/>
    </row>
    <row r="5" spans="2:6" ht="14.45" customHeight="1" x14ac:dyDescent="0.25">
      <c r="B5" s="403" t="s">
        <v>275</v>
      </c>
      <c r="C5" s="403"/>
      <c r="D5" s="403"/>
      <c r="F5" s="68"/>
    </row>
    <row r="6" spans="2:6" ht="16.899999999999999" customHeight="1" x14ac:dyDescent="0.25">
      <c r="B6" s="179" t="s">
        <v>227</v>
      </c>
      <c r="C6" s="15"/>
      <c r="D6" s="5"/>
      <c r="F6" s="68"/>
    </row>
    <row r="7" spans="2:6" x14ac:dyDescent="0.25">
      <c r="B7" s="38" t="s">
        <v>40</v>
      </c>
      <c r="C7" s="39"/>
      <c r="D7" s="374">
        <f>'IF RM1'!D7</f>
        <v>45291</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3" t="s">
        <v>12</v>
      </c>
    </row>
    <row r="12" spans="2:6" ht="64.900000000000006" customHeight="1" x14ac:dyDescent="0.25">
      <c r="B12" s="96">
        <v>1</v>
      </c>
      <c r="C12" s="97" t="s">
        <v>208</v>
      </c>
      <c r="D12" s="360" t="s">
        <v>459</v>
      </c>
    </row>
    <row r="13" spans="2:6" ht="64.900000000000006" customHeight="1" x14ac:dyDescent="0.25">
      <c r="B13" s="99">
        <v>2</v>
      </c>
      <c r="C13" s="168" t="s">
        <v>212</v>
      </c>
      <c r="D13" s="490" t="s">
        <v>458</v>
      </c>
    </row>
    <row r="14" spans="2:6" ht="64.900000000000006" customHeight="1" thickBot="1" x14ac:dyDescent="0.3">
      <c r="B14" s="100">
        <v>3</v>
      </c>
      <c r="C14" s="101" t="s">
        <v>198</v>
      </c>
      <c r="D14" s="361" t="s">
        <v>461</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19" sqref="D19"/>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8.600000000000001" customHeight="1" x14ac:dyDescent="0.25">
      <c r="B4" s="287" t="s">
        <v>237</v>
      </c>
      <c r="C4" s="90"/>
      <c r="D4" s="83"/>
      <c r="E4" s="11"/>
    </row>
    <row r="5" spans="2:5" ht="25.15" customHeight="1" x14ac:dyDescent="0.25">
      <c r="B5" s="404" t="s">
        <v>276</v>
      </c>
      <c r="C5" s="404"/>
      <c r="D5" s="404"/>
    </row>
    <row r="6" spans="2:5" ht="16.149999999999999" customHeight="1" x14ac:dyDescent="0.25">
      <c r="B6" s="18" t="s">
        <v>43</v>
      </c>
      <c r="C6" s="5"/>
      <c r="D6" s="5"/>
    </row>
    <row r="7" spans="2:5" ht="16.149999999999999" customHeight="1" x14ac:dyDescent="0.25">
      <c r="B7" s="179" t="s">
        <v>227</v>
      </c>
      <c r="C7" s="15"/>
      <c r="D7" s="5"/>
    </row>
    <row r="8" spans="2:5" ht="16.149999999999999" customHeight="1" x14ac:dyDescent="0.25">
      <c r="B8" s="38" t="s">
        <v>40</v>
      </c>
      <c r="C8" s="39"/>
      <c r="D8" s="374">
        <f>'IF RM1'!D7</f>
        <v>45291</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2"/>
      <c r="C12" s="354" t="s">
        <v>392</v>
      </c>
      <c r="D12" s="405" t="s">
        <v>207</v>
      </c>
    </row>
    <row r="13" spans="2:5" ht="15.75" thickBot="1" x14ac:dyDescent="0.3">
      <c r="B13" s="365"/>
      <c r="C13" s="366" t="s">
        <v>194</v>
      </c>
      <c r="D13" s="406"/>
    </row>
    <row r="14" spans="2:5" x14ac:dyDescent="0.25">
      <c r="B14" s="96">
        <v>1</v>
      </c>
      <c r="C14" s="367" t="s">
        <v>405</v>
      </c>
      <c r="D14" s="387">
        <v>9</v>
      </c>
    </row>
    <row r="15" spans="2:5" x14ac:dyDescent="0.25">
      <c r="B15" s="99">
        <v>2</v>
      </c>
      <c r="C15" s="364" t="s">
        <v>406</v>
      </c>
      <c r="D15" s="103">
        <v>2</v>
      </c>
    </row>
    <row r="16" spans="2:5" x14ac:dyDescent="0.25">
      <c r="B16" s="99">
        <v>3</v>
      </c>
      <c r="C16" s="1" t="s">
        <v>407</v>
      </c>
      <c r="D16" s="103">
        <v>3</v>
      </c>
    </row>
    <row r="17" spans="2:4" x14ac:dyDescent="0.25">
      <c r="B17" s="99">
        <v>4</v>
      </c>
      <c r="C17" s="1" t="s">
        <v>436</v>
      </c>
      <c r="D17" s="103">
        <v>1</v>
      </c>
    </row>
    <row r="18" spans="2:4" x14ac:dyDescent="0.25">
      <c r="B18" s="99">
        <v>5</v>
      </c>
      <c r="C18" s="1" t="s">
        <v>437</v>
      </c>
      <c r="D18" s="103">
        <v>5</v>
      </c>
    </row>
    <row r="19" spans="2:4" x14ac:dyDescent="0.25">
      <c r="B19" s="99">
        <v>6</v>
      </c>
      <c r="C19" s="1" t="s">
        <v>438</v>
      </c>
      <c r="D19" s="103">
        <v>1</v>
      </c>
    </row>
    <row r="20" spans="2:4" x14ac:dyDescent="0.25">
      <c r="B20" s="99">
        <v>7</v>
      </c>
      <c r="C20" s="1"/>
      <c r="D20" s="103"/>
    </row>
    <row r="21" spans="2:4" ht="15.75" thickBot="1" x14ac:dyDescent="0.3">
      <c r="B21" s="100"/>
      <c r="C21" s="107"/>
      <c r="D21" s="103"/>
    </row>
    <row r="29" spans="2:4" ht="45.6" customHeight="1" x14ac:dyDescent="0.25">
      <c r="B29" s="407" t="s">
        <v>391</v>
      </c>
      <c r="C29" s="407"/>
      <c r="D29" s="407"/>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5" sqref="D15"/>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3" t="str">
        <f>+Přehled!B2</f>
        <v>CYRRUS CORPORATE SOLUTIONS, s.r.o.</v>
      </c>
      <c r="D2" s="283" t="s">
        <v>225</v>
      </c>
    </row>
    <row r="3" spans="2:5" ht="10.15" customHeight="1" x14ac:dyDescent="0.25"/>
    <row r="4" spans="2:5" ht="19.149999999999999" customHeight="1" x14ac:dyDescent="0.25">
      <c r="B4" s="286" t="s">
        <v>31</v>
      </c>
      <c r="C4" s="47"/>
      <c r="D4" s="43"/>
    </row>
    <row r="5" spans="2:5" ht="20.100000000000001" customHeight="1" x14ac:dyDescent="0.25">
      <c r="B5" s="408" t="s">
        <v>277</v>
      </c>
      <c r="C5" s="408"/>
      <c r="D5" s="408"/>
    </row>
    <row r="6" spans="2:5" ht="20.100000000000001" customHeight="1" x14ac:dyDescent="0.25">
      <c r="B6" s="179" t="s">
        <v>227</v>
      </c>
      <c r="C6" s="15"/>
      <c r="D6" s="5"/>
    </row>
    <row r="7" spans="2:5" ht="20.100000000000001" customHeight="1" x14ac:dyDescent="0.25">
      <c r="B7" s="38" t="s">
        <v>40</v>
      </c>
      <c r="C7" s="39"/>
      <c r="D7" s="374">
        <f>'IF RM1'!D7</f>
        <v>45291</v>
      </c>
    </row>
    <row r="8" spans="2:5" ht="20.100000000000001" customHeight="1" thickBot="1" x14ac:dyDescent="0.3">
      <c r="B8" s="5"/>
      <c r="C8" s="5"/>
      <c r="D8" s="5"/>
    </row>
    <row r="9" spans="2:5" x14ac:dyDescent="0.25">
      <c r="B9" s="5"/>
      <c r="C9" s="5"/>
      <c r="D9" s="75" t="s">
        <v>0</v>
      </c>
      <c r="E9" s="88" t="s">
        <v>1</v>
      </c>
    </row>
    <row r="10" spans="2:5" ht="15.75" thickBot="1" x14ac:dyDescent="0.3">
      <c r="B10" s="6"/>
      <c r="C10" s="7"/>
      <c r="D10" s="109" t="s">
        <v>12</v>
      </c>
      <c r="E10" s="89" t="s">
        <v>202</v>
      </c>
    </row>
    <row r="11" spans="2:5" ht="14.45" customHeight="1" x14ac:dyDescent="0.25">
      <c r="B11" s="102"/>
      <c r="C11" s="110" t="s">
        <v>32</v>
      </c>
      <c r="D11" s="111"/>
      <c r="E11" s="410" t="s">
        <v>265</v>
      </c>
    </row>
    <row r="12" spans="2:5" ht="54.75" customHeight="1" x14ac:dyDescent="0.25">
      <c r="B12" s="99">
        <v>1</v>
      </c>
      <c r="C12" s="30" t="s">
        <v>376</v>
      </c>
      <c r="D12" s="386" t="s">
        <v>433</v>
      </c>
      <c r="E12" s="411"/>
    </row>
    <row r="13" spans="2:5" ht="14.45" customHeight="1" x14ac:dyDescent="0.25">
      <c r="B13" s="112"/>
      <c r="C13" s="53" t="s">
        <v>33</v>
      </c>
      <c r="D13" s="113"/>
      <c r="E13" s="412" t="s">
        <v>266</v>
      </c>
    </row>
    <row r="14" spans="2:5" ht="14.45" customHeight="1" x14ac:dyDescent="0.25">
      <c r="B14" s="99">
        <v>2</v>
      </c>
      <c r="C14" s="9" t="s">
        <v>393</v>
      </c>
      <c r="D14" s="103" t="s">
        <v>450</v>
      </c>
      <c r="E14" s="413"/>
    </row>
    <row r="15" spans="2:5" x14ac:dyDescent="0.25">
      <c r="B15" s="99">
        <v>3</v>
      </c>
      <c r="C15" s="3" t="s">
        <v>41</v>
      </c>
      <c r="D15" s="103">
        <v>0</v>
      </c>
      <c r="E15" s="413"/>
    </row>
    <row r="16" spans="2:5" ht="15.75" thickBot="1" x14ac:dyDescent="0.3">
      <c r="B16" s="100">
        <v>4</v>
      </c>
      <c r="C16" s="114" t="s">
        <v>42</v>
      </c>
      <c r="D16" s="115">
        <v>0</v>
      </c>
      <c r="E16" s="414"/>
    </row>
    <row r="17" spans="2:4" ht="18.600000000000001" customHeight="1" x14ac:dyDescent="0.25"/>
    <row r="18" spans="2:4" ht="43.5" customHeight="1" x14ac:dyDescent="0.25">
      <c r="B18" s="409" t="s">
        <v>403</v>
      </c>
      <c r="C18" s="409"/>
      <c r="D18" s="409"/>
    </row>
    <row r="19" spans="2:4" x14ac:dyDescent="0.25">
      <c r="B19" s="415" t="s">
        <v>377</v>
      </c>
      <c r="C19" s="415"/>
      <c r="D19" s="415"/>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10" workbookViewId="0">
      <selection activeCell="E24" sqref="E24"/>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3" t="str">
        <f>+Přehled!B2</f>
        <v>CYRRUS CORPORATE SOLUTIONS, s.r.o.</v>
      </c>
      <c r="D2" s="73"/>
      <c r="E2" s="283" t="s">
        <v>225</v>
      </c>
    </row>
    <row r="3" spans="2:6" ht="10.15" customHeight="1" x14ac:dyDescent="0.25">
      <c r="B3" s="31"/>
    </row>
    <row r="4" spans="2:6" ht="20.100000000000001" customHeight="1" x14ac:dyDescent="0.25">
      <c r="B4" s="285" t="s">
        <v>252</v>
      </c>
      <c r="C4" s="42"/>
      <c r="D4" s="42"/>
      <c r="E4" s="55"/>
    </row>
    <row r="5" spans="2:6" ht="34.9" customHeight="1" x14ac:dyDescent="0.25">
      <c r="B5" s="404" t="s">
        <v>278</v>
      </c>
      <c r="C5" s="419"/>
      <c r="D5" s="419"/>
      <c r="E5" s="419"/>
    </row>
    <row r="6" spans="2:6" ht="16.149999999999999" customHeight="1" x14ac:dyDescent="0.25">
      <c r="B6" s="179" t="s">
        <v>227</v>
      </c>
      <c r="C6" s="11"/>
      <c r="D6" s="11"/>
      <c r="F6" s="67"/>
    </row>
    <row r="7" spans="2:6" ht="17.45" customHeight="1" x14ac:dyDescent="0.25">
      <c r="B7" s="38" t="s">
        <v>40</v>
      </c>
      <c r="C7" s="39"/>
      <c r="D7" s="92"/>
      <c r="E7" s="374">
        <f>'IF RM1'!D7</f>
        <v>45291</v>
      </c>
    </row>
    <row r="8" spans="2:6" x14ac:dyDescent="0.25">
      <c r="B8" s="14"/>
    </row>
    <row r="9" spans="2:6" ht="15.75" thickBot="1" x14ac:dyDescent="0.3">
      <c r="B9" s="14"/>
      <c r="D9" s="86" t="s">
        <v>206</v>
      </c>
      <c r="E9" s="86"/>
    </row>
    <row r="10" spans="2:6" x14ac:dyDescent="0.25">
      <c r="B10"/>
      <c r="D10" s="116" t="s">
        <v>84</v>
      </c>
      <c r="E10" s="117" t="s">
        <v>85</v>
      </c>
    </row>
    <row r="11" spans="2:6" ht="45.75" thickBot="1" x14ac:dyDescent="0.3">
      <c r="B11"/>
      <c r="D11" s="118" t="s">
        <v>394</v>
      </c>
      <c r="E11" s="119" t="s">
        <v>86</v>
      </c>
    </row>
    <row r="12" spans="2:6" ht="18" customHeight="1" thickBot="1" x14ac:dyDescent="0.3">
      <c r="B12" s="416" t="s">
        <v>395</v>
      </c>
      <c r="C12" s="417"/>
      <c r="D12" s="417"/>
      <c r="E12" s="418"/>
    </row>
    <row r="13" spans="2:6" x14ac:dyDescent="0.25">
      <c r="B13" s="202">
        <v>1</v>
      </c>
      <c r="C13" s="203" t="s">
        <v>87</v>
      </c>
      <c r="D13" s="362">
        <v>36033955.380000003</v>
      </c>
      <c r="E13" s="98"/>
    </row>
    <row r="14" spans="2:6" x14ac:dyDescent="0.25">
      <c r="B14" s="204">
        <v>2</v>
      </c>
      <c r="C14" s="205" t="s">
        <v>88</v>
      </c>
      <c r="D14" s="363">
        <v>36033955.380000003</v>
      </c>
      <c r="E14" s="120"/>
    </row>
    <row r="15" spans="2:6" x14ac:dyDescent="0.25">
      <c r="B15" s="204">
        <v>3</v>
      </c>
      <c r="C15" s="205" t="s">
        <v>89</v>
      </c>
      <c r="D15" s="363">
        <v>36033955.380000003</v>
      </c>
      <c r="E15" s="120"/>
    </row>
    <row r="16" spans="2:6" x14ac:dyDescent="0.25">
      <c r="B16" s="99">
        <v>4</v>
      </c>
      <c r="C16" s="3" t="s">
        <v>90</v>
      </c>
      <c r="D16" s="363">
        <v>200000</v>
      </c>
      <c r="E16" s="120" t="s">
        <v>441</v>
      </c>
    </row>
    <row r="17" spans="2:5" x14ac:dyDescent="0.25">
      <c r="B17" s="99">
        <v>5</v>
      </c>
      <c r="C17" s="3" t="s">
        <v>91</v>
      </c>
      <c r="D17" s="363"/>
      <c r="E17" s="120"/>
    </row>
    <row r="18" spans="2:5" x14ac:dyDescent="0.25">
      <c r="B18" s="99">
        <v>6</v>
      </c>
      <c r="C18" s="3" t="s">
        <v>92</v>
      </c>
      <c r="D18" s="363">
        <v>36196867.780000001</v>
      </c>
      <c r="E18" s="320" t="s">
        <v>442</v>
      </c>
    </row>
    <row r="19" spans="2:5" x14ac:dyDescent="0.25">
      <c r="B19" s="99">
        <v>7</v>
      </c>
      <c r="C19" s="3" t="s">
        <v>93</v>
      </c>
      <c r="D19" s="363"/>
      <c r="E19" s="120"/>
    </row>
    <row r="20" spans="2:5" x14ac:dyDescent="0.25">
      <c r="B20" s="99">
        <v>8</v>
      </c>
      <c r="C20" s="3" t="s">
        <v>94</v>
      </c>
      <c r="D20" s="375"/>
      <c r="E20" s="120"/>
    </row>
    <row r="21" spans="2:5" x14ac:dyDescent="0.25">
      <c r="B21" s="99">
        <v>9</v>
      </c>
      <c r="C21" s="3" t="s">
        <v>95</v>
      </c>
      <c r="D21" s="3"/>
      <c r="E21" s="120"/>
    </row>
    <row r="22" spans="2:5" x14ac:dyDescent="0.25">
      <c r="B22" s="99">
        <v>10</v>
      </c>
      <c r="C22" s="3" t="s">
        <v>96</v>
      </c>
      <c r="D22" s="363"/>
      <c r="E22" s="120"/>
    </row>
    <row r="23" spans="2:5" x14ac:dyDescent="0.25">
      <c r="B23" s="99">
        <v>11</v>
      </c>
      <c r="C23" s="3" t="s">
        <v>94</v>
      </c>
      <c r="D23" s="375"/>
      <c r="E23" s="120"/>
    </row>
    <row r="24" spans="2:5" x14ac:dyDescent="0.25">
      <c r="B24" s="99">
        <v>12</v>
      </c>
      <c r="C24" s="3" t="s">
        <v>97</v>
      </c>
      <c r="D24" s="391">
        <v>-362912.4</v>
      </c>
      <c r="E24" s="120"/>
    </row>
    <row r="25" spans="2:5" x14ac:dyDescent="0.25">
      <c r="B25" s="99">
        <v>13</v>
      </c>
      <c r="C25" s="206" t="s">
        <v>98</v>
      </c>
      <c r="D25" s="3"/>
      <c r="E25" s="120"/>
    </row>
    <row r="26" spans="2:5" x14ac:dyDescent="0.25">
      <c r="B26" s="99">
        <v>14</v>
      </c>
      <c r="C26" s="207" t="s">
        <v>99</v>
      </c>
      <c r="D26" s="3"/>
      <c r="E26" s="120"/>
    </row>
    <row r="27" spans="2:5" x14ac:dyDescent="0.25">
      <c r="B27" s="99">
        <v>15</v>
      </c>
      <c r="C27" s="207" t="s">
        <v>100</v>
      </c>
      <c r="D27" s="3"/>
      <c r="E27" s="120"/>
    </row>
    <row r="28" spans="2:5" x14ac:dyDescent="0.25">
      <c r="B28" s="99">
        <v>16</v>
      </c>
      <c r="C28" s="207" t="s">
        <v>101</v>
      </c>
      <c r="D28" s="3"/>
      <c r="E28" s="120"/>
    </row>
    <row r="29" spans="2:5" x14ac:dyDescent="0.25">
      <c r="B29" s="99">
        <v>17</v>
      </c>
      <c r="C29" s="206" t="s">
        <v>102</v>
      </c>
      <c r="D29" s="3"/>
      <c r="E29" s="120"/>
    </row>
    <row r="30" spans="2:5" x14ac:dyDescent="0.25">
      <c r="B30" s="99">
        <v>18</v>
      </c>
      <c r="C30" s="206" t="s">
        <v>103</v>
      </c>
      <c r="D30" s="3"/>
      <c r="E30" s="120"/>
    </row>
    <row r="31" spans="2:5" x14ac:dyDescent="0.25">
      <c r="B31" s="99">
        <v>19</v>
      </c>
      <c r="C31" s="206" t="s">
        <v>104</v>
      </c>
      <c r="D31" s="391">
        <v>-362912.4</v>
      </c>
      <c r="E31" s="120" t="s">
        <v>443</v>
      </c>
    </row>
    <row r="32" spans="2:5" ht="30" x14ac:dyDescent="0.25">
      <c r="B32" s="99">
        <v>20</v>
      </c>
      <c r="C32" s="208" t="s">
        <v>105</v>
      </c>
      <c r="D32" s="209"/>
      <c r="E32" s="210"/>
    </row>
    <row r="33" spans="2:5" x14ac:dyDescent="0.25">
      <c r="B33" s="99">
        <v>21</v>
      </c>
      <c r="C33" s="208" t="s">
        <v>106</v>
      </c>
      <c r="D33" s="375"/>
      <c r="E33" s="210"/>
    </row>
    <row r="34" spans="2:5" ht="30" x14ac:dyDescent="0.25">
      <c r="B34" s="99">
        <v>22</v>
      </c>
      <c r="C34" s="208" t="s">
        <v>107</v>
      </c>
      <c r="D34" s="209"/>
      <c r="E34" s="210"/>
    </row>
    <row r="35" spans="2:5" ht="30" x14ac:dyDescent="0.25">
      <c r="B35" s="99">
        <v>23</v>
      </c>
      <c r="C35" s="211" t="s">
        <v>108</v>
      </c>
      <c r="D35" s="3"/>
      <c r="E35" s="120"/>
    </row>
    <row r="36" spans="2:5" ht="30" x14ac:dyDescent="0.25">
      <c r="B36" s="99">
        <v>24</v>
      </c>
      <c r="C36" s="211" t="s">
        <v>109</v>
      </c>
      <c r="D36" s="3"/>
      <c r="E36" s="120"/>
    </row>
    <row r="37" spans="2:5" x14ac:dyDescent="0.25">
      <c r="B37" s="99">
        <v>25</v>
      </c>
      <c r="C37" s="211" t="s">
        <v>110</v>
      </c>
      <c r="D37" s="3"/>
      <c r="E37" s="120"/>
    </row>
    <row r="38" spans="2:5" x14ac:dyDescent="0.25">
      <c r="B38" s="99">
        <v>26</v>
      </c>
      <c r="C38" s="211" t="s">
        <v>111</v>
      </c>
      <c r="D38" s="3"/>
      <c r="E38" s="120"/>
    </row>
    <row r="39" spans="2:5" x14ac:dyDescent="0.25">
      <c r="B39" s="99">
        <v>27</v>
      </c>
      <c r="C39" s="212" t="s">
        <v>112</v>
      </c>
      <c r="D39" s="3"/>
      <c r="E39" s="120"/>
    </row>
    <row r="40" spans="2:5" x14ac:dyDescent="0.25">
      <c r="B40" s="99">
        <v>28</v>
      </c>
      <c r="C40" s="213" t="s">
        <v>113</v>
      </c>
      <c r="D40" s="3"/>
      <c r="E40" s="120"/>
    </row>
    <row r="41" spans="2:5" x14ac:dyDescent="0.25">
      <c r="B41" s="99">
        <v>29</v>
      </c>
      <c r="C41" s="30" t="s">
        <v>114</v>
      </c>
      <c r="D41" s="3"/>
      <c r="E41" s="120"/>
    </row>
    <row r="42" spans="2:5" x14ac:dyDescent="0.25">
      <c r="B42" s="99">
        <v>30</v>
      </c>
      <c r="C42" s="30" t="s">
        <v>91</v>
      </c>
      <c r="D42" s="3"/>
      <c r="E42" s="120"/>
    </row>
    <row r="43" spans="2:5" x14ac:dyDescent="0.25">
      <c r="B43" s="99">
        <v>31</v>
      </c>
      <c r="C43" s="30" t="s">
        <v>115</v>
      </c>
      <c r="D43" s="3"/>
      <c r="E43" s="120"/>
    </row>
    <row r="44" spans="2:5" x14ac:dyDescent="0.25">
      <c r="B44" s="99">
        <v>32</v>
      </c>
      <c r="C44" s="211" t="s">
        <v>116</v>
      </c>
      <c r="D44" s="3"/>
      <c r="E44" s="120"/>
    </row>
    <row r="45" spans="2:5" x14ac:dyDescent="0.25">
      <c r="B45" s="99">
        <v>33</v>
      </c>
      <c r="C45" s="214" t="s">
        <v>117</v>
      </c>
      <c r="D45" s="3"/>
      <c r="E45" s="120"/>
    </row>
    <row r="46" spans="2:5" x14ac:dyDescent="0.25">
      <c r="B46" s="99">
        <v>34</v>
      </c>
      <c r="C46" s="214" t="s">
        <v>118</v>
      </c>
      <c r="D46" s="3"/>
      <c r="E46" s="120"/>
    </row>
    <row r="47" spans="2:5" x14ac:dyDescent="0.25">
      <c r="B47" s="99">
        <v>35</v>
      </c>
      <c r="C47" s="214" t="s">
        <v>119</v>
      </c>
      <c r="D47" s="3"/>
      <c r="E47" s="120"/>
    </row>
    <row r="48" spans="2:5" ht="30" x14ac:dyDescent="0.25">
      <c r="B48" s="99">
        <v>36</v>
      </c>
      <c r="C48" s="211" t="s">
        <v>120</v>
      </c>
      <c r="D48" s="3"/>
      <c r="E48" s="120"/>
    </row>
    <row r="49" spans="2:5" ht="30" x14ac:dyDescent="0.25">
      <c r="B49" s="99">
        <v>37</v>
      </c>
      <c r="C49" s="211" t="s">
        <v>121</v>
      </c>
      <c r="D49" s="3"/>
      <c r="E49" s="120"/>
    </row>
    <row r="50" spans="2:5" x14ac:dyDescent="0.25">
      <c r="B50" s="99">
        <v>38</v>
      </c>
      <c r="C50" s="211" t="s">
        <v>111</v>
      </c>
      <c r="D50" s="3"/>
      <c r="E50" s="120"/>
    </row>
    <row r="51" spans="2:5" x14ac:dyDescent="0.25">
      <c r="B51" s="99">
        <v>39</v>
      </c>
      <c r="C51" s="212" t="s">
        <v>122</v>
      </c>
      <c r="D51" s="3"/>
      <c r="E51" s="120"/>
    </row>
    <row r="52" spans="2:5" x14ac:dyDescent="0.25">
      <c r="B52" s="99">
        <v>40</v>
      </c>
      <c r="C52" s="213" t="s">
        <v>123</v>
      </c>
      <c r="D52" s="3"/>
      <c r="E52" s="120"/>
    </row>
    <row r="53" spans="2:5" x14ac:dyDescent="0.25">
      <c r="B53" s="99">
        <v>41</v>
      </c>
      <c r="C53" s="30" t="s">
        <v>114</v>
      </c>
      <c r="D53" s="3"/>
      <c r="E53" s="120"/>
    </row>
    <row r="54" spans="2:5" x14ac:dyDescent="0.25">
      <c r="B54" s="99">
        <v>42</v>
      </c>
      <c r="C54" s="30" t="s">
        <v>91</v>
      </c>
      <c r="D54" s="3"/>
      <c r="E54" s="120"/>
    </row>
    <row r="55" spans="2:5" x14ac:dyDescent="0.25">
      <c r="B55" s="99">
        <v>43</v>
      </c>
      <c r="C55" s="30" t="s">
        <v>124</v>
      </c>
      <c r="D55" s="3"/>
      <c r="E55" s="120"/>
    </row>
    <row r="56" spans="2:5" x14ac:dyDescent="0.25">
      <c r="B56" s="99">
        <v>44</v>
      </c>
      <c r="C56" s="211" t="s">
        <v>125</v>
      </c>
      <c r="D56" s="3"/>
      <c r="E56" s="120"/>
    </row>
    <row r="57" spans="2:5" x14ac:dyDescent="0.25">
      <c r="B57" s="99">
        <v>45</v>
      </c>
      <c r="C57" s="214" t="s">
        <v>126</v>
      </c>
      <c r="D57" s="3"/>
      <c r="E57" s="120"/>
    </row>
    <row r="58" spans="2:5" x14ac:dyDescent="0.25">
      <c r="B58" s="99">
        <v>46</v>
      </c>
      <c r="C58" s="214" t="s">
        <v>127</v>
      </c>
      <c r="D58" s="3"/>
      <c r="E58" s="120"/>
    </row>
    <row r="59" spans="2:5" x14ac:dyDescent="0.25">
      <c r="B59" s="99">
        <v>47</v>
      </c>
      <c r="C59" s="214" t="s">
        <v>128</v>
      </c>
      <c r="D59" s="3"/>
      <c r="E59" s="120"/>
    </row>
    <row r="60" spans="2:5" ht="30" x14ac:dyDescent="0.25">
      <c r="B60" s="99">
        <v>48</v>
      </c>
      <c r="C60" s="211" t="s">
        <v>129</v>
      </c>
      <c r="D60" s="3"/>
      <c r="E60" s="120"/>
    </row>
    <row r="61" spans="2:5" ht="30" x14ac:dyDescent="0.25">
      <c r="B61" s="99">
        <v>49</v>
      </c>
      <c r="C61" s="211" t="s">
        <v>130</v>
      </c>
      <c r="D61" s="3"/>
      <c r="E61" s="120"/>
    </row>
    <row r="62" spans="2:5" ht="15.75" thickBot="1" x14ac:dyDescent="0.3">
      <c r="B62" s="100">
        <v>50</v>
      </c>
      <c r="C62" s="215" t="s">
        <v>131</v>
      </c>
      <c r="D62" s="114"/>
      <c r="E62" s="216"/>
    </row>
    <row r="63" spans="2:5" x14ac:dyDescent="0.25">
      <c r="B63" s="45"/>
      <c r="C63" s="46"/>
      <c r="D63" s="46"/>
      <c r="E63" s="46"/>
    </row>
    <row r="64" spans="2:5" ht="22.9" customHeight="1" x14ac:dyDescent="0.25">
      <c r="B64" s="420" t="s">
        <v>379</v>
      </c>
      <c r="C64" s="420"/>
      <c r="D64" s="420"/>
      <c r="E64" s="420"/>
    </row>
    <row r="65" spans="2:5" ht="20.45" customHeight="1" x14ac:dyDescent="0.25">
      <c r="B65" s="415" t="s">
        <v>380</v>
      </c>
      <c r="C65" s="415"/>
      <c r="D65" s="415"/>
      <c r="E65" s="415"/>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30" workbookViewId="0">
      <selection activeCell="E39" sqref="E39"/>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8" t="str">
        <f>+Přehled!B2</f>
        <v>CYRRUS CORPORATE SOLUTIONS, s.r.o.</v>
      </c>
      <c r="D2" s="288"/>
      <c r="F2" s="283" t="s">
        <v>225</v>
      </c>
    </row>
    <row r="3" spans="2:7" ht="10.15" customHeight="1" x14ac:dyDescent="0.2"/>
    <row r="4" spans="2:7" ht="15.75" x14ac:dyDescent="0.25">
      <c r="B4" s="54" t="s">
        <v>183</v>
      </c>
      <c r="C4" s="47"/>
      <c r="D4" s="47"/>
      <c r="E4" s="47"/>
      <c r="F4" s="289"/>
      <c r="G4" s="59"/>
    </row>
    <row r="5" spans="2:7" ht="34.35" customHeight="1" x14ac:dyDescent="0.25">
      <c r="B5" s="422" t="s">
        <v>279</v>
      </c>
      <c r="C5" s="422"/>
      <c r="D5" s="422"/>
      <c r="E5" s="422"/>
      <c r="F5" s="422"/>
      <c r="G5" s="59"/>
    </row>
    <row r="6" spans="2:7" ht="16.149999999999999" customHeight="1" x14ac:dyDescent="0.25">
      <c r="B6" s="290" t="s">
        <v>227</v>
      </c>
      <c r="C6" s="15"/>
      <c r="E6" s="59"/>
      <c r="G6" s="59"/>
    </row>
    <row r="7" spans="2:7" ht="16.149999999999999" customHeight="1" x14ac:dyDescent="0.2">
      <c r="B7" s="291" t="s">
        <v>220</v>
      </c>
      <c r="C7" s="291"/>
      <c r="D7" s="291"/>
      <c r="E7" s="291"/>
      <c r="F7" s="291"/>
    </row>
    <row r="8" spans="2:7" ht="16.149999999999999" customHeight="1" x14ac:dyDescent="0.2">
      <c r="B8" s="322" t="s">
        <v>233</v>
      </c>
      <c r="C8" s="292"/>
      <c r="D8" s="292"/>
      <c r="E8" s="292"/>
      <c r="F8" s="292"/>
    </row>
    <row r="9" spans="2:7" ht="16.149999999999999" customHeight="1" x14ac:dyDescent="0.25">
      <c r="B9" s="293" t="s">
        <v>40</v>
      </c>
      <c r="C9" s="294"/>
      <c r="D9" s="294"/>
      <c r="E9" s="92"/>
      <c r="F9" s="40">
        <f>'IF RM1'!D7</f>
        <v>45291</v>
      </c>
    </row>
    <row r="10" spans="2:7" ht="15" x14ac:dyDescent="0.25">
      <c r="B10" s="292"/>
      <c r="C10" s="59"/>
      <c r="D10" s="292"/>
      <c r="E10" s="292"/>
      <c r="F10" s="292"/>
    </row>
    <row r="11" spans="2:7" ht="15.75" thickBot="1" x14ac:dyDescent="0.3">
      <c r="B11" s="292"/>
      <c r="C11" s="59"/>
      <c r="D11" s="292"/>
      <c r="E11" s="295" t="s">
        <v>206</v>
      </c>
      <c r="F11" s="292"/>
    </row>
    <row r="12" spans="2:7" ht="15" x14ac:dyDescent="0.25">
      <c r="B12" s="296"/>
      <c r="C12" s="296"/>
      <c r="D12" s="297" t="s">
        <v>0</v>
      </c>
      <c r="E12" s="325" t="s">
        <v>1</v>
      </c>
      <c r="F12" s="298" t="s">
        <v>2</v>
      </c>
    </row>
    <row r="13" spans="2:7" ht="30" x14ac:dyDescent="0.25">
      <c r="B13" s="296"/>
      <c r="C13" s="299"/>
      <c r="D13" s="300" t="s">
        <v>132</v>
      </c>
      <c r="E13" s="326" t="s">
        <v>133</v>
      </c>
      <c r="F13" s="301" t="s">
        <v>267</v>
      </c>
    </row>
    <row r="14" spans="2:7" ht="15.75" thickBot="1" x14ac:dyDescent="0.3">
      <c r="B14" s="296"/>
      <c r="C14" s="299"/>
      <c r="D14" s="302" t="s">
        <v>134</v>
      </c>
      <c r="E14" s="327" t="s">
        <v>134</v>
      </c>
      <c r="F14" s="303"/>
    </row>
    <row r="15" spans="2:7" ht="16.5" customHeight="1" thickBot="1" x14ac:dyDescent="0.25">
      <c r="B15" s="423" t="s">
        <v>135</v>
      </c>
      <c r="C15" s="424"/>
      <c r="D15" s="424"/>
      <c r="E15" s="424"/>
      <c r="F15" s="425"/>
    </row>
    <row r="16" spans="2:7" ht="15" x14ac:dyDescent="0.2">
      <c r="B16" s="304">
        <v>1</v>
      </c>
      <c r="C16" s="97" t="s">
        <v>427</v>
      </c>
      <c r="D16" s="382">
        <v>12171</v>
      </c>
      <c r="E16" s="319"/>
      <c r="F16" s="330"/>
    </row>
    <row r="17" spans="2:6" ht="15" x14ac:dyDescent="0.2">
      <c r="B17" s="305">
        <v>2</v>
      </c>
      <c r="C17" s="306" t="s">
        <v>428</v>
      </c>
      <c r="D17" s="381">
        <v>6474937.0099999998</v>
      </c>
      <c r="E17" s="320"/>
      <c r="F17" s="307"/>
    </row>
    <row r="18" spans="2:6" ht="15" x14ac:dyDescent="0.2">
      <c r="B18" s="305">
        <v>3</v>
      </c>
      <c r="C18" s="306" t="s">
        <v>429</v>
      </c>
      <c r="D18" s="381">
        <v>3911291.36</v>
      </c>
      <c r="E18" s="320"/>
      <c r="F18" s="308"/>
    </row>
    <row r="19" spans="2:6" ht="15" x14ac:dyDescent="0.2">
      <c r="B19" s="305">
        <v>4</v>
      </c>
      <c r="C19" s="309" t="s">
        <v>430</v>
      </c>
      <c r="D19" s="381">
        <v>362912.4</v>
      </c>
      <c r="E19" s="320"/>
      <c r="F19" s="307" t="s">
        <v>443</v>
      </c>
    </row>
    <row r="20" spans="2:6" ht="15" x14ac:dyDescent="0.2">
      <c r="B20" s="305">
        <v>5</v>
      </c>
      <c r="C20" s="309" t="s">
        <v>431</v>
      </c>
      <c r="D20" s="383">
        <v>83851442.550000012</v>
      </c>
      <c r="E20" s="320"/>
      <c r="F20" s="307"/>
    </row>
    <row r="21" spans="2:6" ht="15" x14ac:dyDescent="0.2">
      <c r="B21" s="305">
        <v>6</v>
      </c>
      <c r="C21" s="309" t="s">
        <v>432</v>
      </c>
      <c r="D21" s="381">
        <v>11316.71</v>
      </c>
      <c r="E21" s="320"/>
      <c r="F21" s="307"/>
    </row>
    <row r="22" spans="2:6" ht="15" x14ac:dyDescent="0.2">
      <c r="B22" s="305"/>
      <c r="C22" s="309"/>
      <c r="D22" s="381"/>
      <c r="E22" s="320"/>
      <c r="F22" s="307"/>
    </row>
    <row r="23" spans="2:6" ht="15" x14ac:dyDescent="0.2">
      <c r="B23" s="305"/>
      <c r="C23" s="309"/>
      <c r="D23" s="381"/>
      <c r="E23" s="320"/>
      <c r="F23" s="307"/>
    </row>
    <row r="24" spans="2:6" ht="15" x14ac:dyDescent="0.2">
      <c r="B24" s="305"/>
      <c r="C24" s="309"/>
      <c r="D24" s="377"/>
      <c r="E24" s="320"/>
      <c r="F24" s="307"/>
    </row>
    <row r="25" spans="2:6" ht="15" x14ac:dyDescent="0.2">
      <c r="B25" s="305"/>
      <c r="C25" s="309"/>
      <c r="D25" s="383"/>
      <c r="E25" s="320"/>
      <c r="F25" s="307"/>
    </row>
    <row r="26" spans="2:6" ht="15" x14ac:dyDescent="0.2">
      <c r="B26" s="305"/>
      <c r="C26" s="309"/>
      <c r="D26" s="381"/>
      <c r="E26" s="320"/>
      <c r="F26" s="307"/>
    </row>
    <row r="27" spans="2:6" ht="15.75" thickBot="1" x14ac:dyDescent="0.25">
      <c r="B27" s="310" t="s">
        <v>5</v>
      </c>
      <c r="C27" s="311" t="s">
        <v>136</v>
      </c>
      <c r="D27" s="380">
        <f>SUM(D16:D26)</f>
        <v>94624071.030000001</v>
      </c>
      <c r="E27" s="321"/>
      <c r="F27" s="312"/>
    </row>
    <row r="28" spans="2:6" ht="16.5" customHeight="1" thickBot="1" x14ac:dyDescent="0.25">
      <c r="B28" s="423" t="s">
        <v>137</v>
      </c>
      <c r="C28" s="424"/>
      <c r="D28" s="424"/>
      <c r="E28" s="424"/>
      <c r="F28" s="425"/>
    </row>
    <row r="29" spans="2:6" ht="15" x14ac:dyDescent="0.2">
      <c r="B29" s="313">
        <v>1</v>
      </c>
      <c r="C29" s="306" t="s">
        <v>425</v>
      </c>
      <c r="D29" s="377">
        <v>10565125</v>
      </c>
      <c r="E29" s="323"/>
      <c r="F29" s="315"/>
    </row>
    <row r="30" spans="2:6" ht="15" x14ac:dyDescent="0.2">
      <c r="B30" s="305">
        <v>2</v>
      </c>
      <c r="C30" s="306" t="s">
        <v>426</v>
      </c>
      <c r="D30" s="377">
        <v>1098580.99</v>
      </c>
      <c r="E30" s="320"/>
      <c r="F30" s="307"/>
    </row>
    <row r="31" spans="2:6" ht="15" x14ac:dyDescent="0.2">
      <c r="B31" s="305"/>
      <c r="C31" s="306"/>
      <c r="D31" s="377"/>
      <c r="E31" s="320"/>
      <c r="F31" s="307"/>
    </row>
    <row r="32" spans="2:6" ht="15" x14ac:dyDescent="0.2">
      <c r="B32" s="305"/>
      <c r="C32" s="306"/>
      <c r="D32" s="377"/>
      <c r="E32" s="320"/>
      <c r="F32" s="307"/>
    </row>
    <row r="33" spans="2:6" ht="15" x14ac:dyDescent="0.2">
      <c r="B33" s="305"/>
      <c r="C33" s="306"/>
      <c r="D33" s="377"/>
      <c r="E33" s="320"/>
      <c r="F33" s="307"/>
    </row>
    <row r="34" spans="2:6" ht="15" x14ac:dyDescent="0.2">
      <c r="B34" s="305"/>
      <c r="C34" s="306"/>
      <c r="D34" s="306"/>
      <c r="E34" s="320"/>
      <c r="F34" s="307"/>
    </row>
    <row r="35" spans="2:6" ht="15" x14ac:dyDescent="0.2">
      <c r="B35" s="305"/>
      <c r="C35" s="306"/>
      <c r="D35" s="306"/>
      <c r="E35" s="320"/>
      <c r="F35" s="307"/>
    </row>
    <row r="36" spans="2:6" ht="15" x14ac:dyDescent="0.2">
      <c r="B36" s="305"/>
      <c r="C36" s="306"/>
      <c r="D36" s="306"/>
      <c r="E36" s="320"/>
      <c r="F36" s="307"/>
    </row>
    <row r="37" spans="2:6" ht="15.75" thickBot="1" x14ac:dyDescent="0.25">
      <c r="B37" s="310" t="s">
        <v>5</v>
      </c>
      <c r="C37" s="311" t="s">
        <v>138</v>
      </c>
      <c r="D37" s="385">
        <f>SUM(D29:D36)</f>
        <v>11663705.99</v>
      </c>
      <c r="E37" s="321"/>
      <c r="F37" s="312"/>
    </row>
    <row r="38" spans="2:6" ht="16.5" customHeight="1" thickBot="1" x14ac:dyDescent="0.25">
      <c r="B38" s="423" t="s">
        <v>139</v>
      </c>
      <c r="C38" s="424"/>
      <c r="D38" s="424"/>
      <c r="E38" s="424"/>
      <c r="F38" s="425"/>
    </row>
    <row r="39" spans="2:6" ht="15" x14ac:dyDescent="0.2">
      <c r="B39" s="313">
        <v>1</v>
      </c>
      <c r="C39" s="314" t="s">
        <v>422</v>
      </c>
      <c r="D39" s="378">
        <v>200000</v>
      </c>
      <c r="E39" s="323"/>
      <c r="F39" s="315" t="s">
        <v>441</v>
      </c>
    </row>
    <row r="40" spans="2:6" ht="30" x14ac:dyDescent="0.25">
      <c r="B40" s="305">
        <v>2</v>
      </c>
      <c r="C40" s="376" t="s">
        <v>423</v>
      </c>
      <c r="D40" s="379">
        <v>36196867.780000001</v>
      </c>
      <c r="E40" s="320"/>
      <c r="F40" s="307" t="s">
        <v>442</v>
      </c>
    </row>
    <row r="41" spans="2:6" ht="15" x14ac:dyDescent="0.2">
      <c r="B41" s="305">
        <v>3</v>
      </c>
      <c r="C41" s="306" t="s">
        <v>424</v>
      </c>
      <c r="D41" s="377">
        <v>46563497.259999998</v>
      </c>
      <c r="E41" s="320"/>
      <c r="F41" s="307"/>
    </row>
    <row r="42" spans="2:6" ht="15" x14ac:dyDescent="0.25">
      <c r="B42" s="305"/>
      <c r="C42" s="376"/>
      <c r="D42" s="379"/>
      <c r="E42" s="320"/>
      <c r="F42" s="307"/>
    </row>
    <row r="43" spans="2:6" ht="15" x14ac:dyDescent="0.25">
      <c r="B43" s="305"/>
      <c r="C43" s="376"/>
      <c r="D43" s="379"/>
      <c r="E43" s="320"/>
      <c r="F43" s="307"/>
    </row>
    <row r="44" spans="2:6" ht="15" x14ac:dyDescent="0.2">
      <c r="B44" s="305"/>
      <c r="C44" s="306"/>
      <c r="D44" s="377"/>
      <c r="E44" s="320"/>
      <c r="F44" s="307"/>
    </row>
    <row r="45" spans="2:6" ht="15" x14ac:dyDescent="0.2">
      <c r="B45" s="305"/>
      <c r="C45" s="306"/>
      <c r="D45" s="306"/>
      <c r="E45" s="320"/>
      <c r="F45" s="307"/>
    </row>
    <row r="46" spans="2:6" ht="15.75" thickBot="1" x14ac:dyDescent="0.25">
      <c r="B46" s="316" t="s">
        <v>5</v>
      </c>
      <c r="C46" s="317" t="s">
        <v>140</v>
      </c>
      <c r="D46" s="384">
        <f>SUM(D39:D45)</f>
        <v>82960365.039999992</v>
      </c>
      <c r="E46" s="324"/>
      <c r="F46" s="318"/>
    </row>
    <row r="48" spans="2:6" ht="77.650000000000006" customHeight="1" x14ac:dyDescent="0.2">
      <c r="B48" s="421" t="s">
        <v>253</v>
      </c>
      <c r="C48" s="421"/>
      <c r="D48" s="421"/>
      <c r="E48" s="421"/>
      <c r="F48" s="421"/>
    </row>
    <row r="49" spans="2:6" ht="9.6" customHeight="1" x14ac:dyDescent="0.2"/>
    <row r="50" spans="2:6" ht="28.15" customHeight="1" x14ac:dyDescent="0.2">
      <c r="B50" s="421" t="s">
        <v>378</v>
      </c>
      <c r="C50" s="421"/>
      <c r="D50" s="421"/>
      <c r="E50" s="421"/>
      <c r="F50" s="421"/>
    </row>
  </sheetData>
  <mergeCells count="6">
    <mergeCell ref="B50:F50"/>
    <mergeCell ref="B5:F5"/>
    <mergeCell ref="B48:F48"/>
    <mergeCell ref="B15:F15"/>
    <mergeCell ref="B28:F28"/>
    <mergeCell ref="B38:F3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22" workbookViewId="0">
      <selection activeCell="D44" sqref="D44"/>
    </sheetView>
  </sheetViews>
  <sheetFormatPr defaultColWidth="11" defaultRowHeight="12.75" x14ac:dyDescent="0.2"/>
  <cols>
    <col min="1" max="1" width="3.7109375" style="5" customWidth="1"/>
    <col min="2" max="2" width="7.7109375" style="5" customWidth="1"/>
    <col min="3" max="3" width="82.85546875" style="5" customWidth="1"/>
    <col min="4" max="4" width="43" style="5" bestFit="1" customWidth="1"/>
    <col min="5" max="5" width="35.28515625" style="5" customWidth="1"/>
    <col min="6" max="6" width="26.140625" style="5" customWidth="1"/>
    <col min="7" max="16384" width="11" style="5"/>
  </cols>
  <sheetData>
    <row r="1" spans="2:6" ht="10.15" customHeight="1" x14ac:dyDescent="0.2"/>
    <row r="2" spans="2:6" ht="15.75" x14ac:dyDescent="0.25">
      <c r="B2" s="73" t="str">
        <f>+Přehled!B2</f>
        <v>CYRRUS CORPORATE SOLUTIONS, s.r.o.</v>
      </c>
      <c r="D2" s="283" t="s">
        <v>225</v>
      </c>
    </row>
    <row r="3" spans="2:6" ht="10.15" customHeight="1" x14ac:dyDescent="0.2"/>
    <row r="4" spans="2:6" ht="15.75" x14ac:dyDescent="0.25">
      <c r="B4" s="41" t="s">
        <v>260</v>
      </c>
      <c r="C4" s="47"/>
      <c r="D4" s="47"/>
      <c r="E4" s="47"/>
      <c r="F4" s="43"/>
    </row>
    <row r="5" spans="2:6" ht="37.9" customHeight="1" x14ac:dyDescent="0.25">
      <c r="B5" s="426" t="s">
        <v>280</v>
      </c>
      <c r="C5" s="427"/>
      <c r="D5" s="427"/>
      <c r="E5"/>
    </row>
    <row r="6" spans="2:6" ht="16.149999999999999" customHeight="1" x14ac:dyDescent="0.25">
      <c r="B6" s="179" t="s">
        <v>227</v>
      </c>
      <c r="C6" s="15"/>
      <c r="E6" s="67"/>
    </row>
    <row r="7" spans="2:6" ht="16.149999999999999" customHeight="1" x14ac:dyDescent="0.25">
      <c r="B7" s="38" t="s">
        <v>40</v>
      </c>
      <c r="C7" s="39"/>
      <c r="D7" s="40">
        <f>'IF RM1'!D7</f>
        <v>45291</v>
      </c>
      <c r="E7" s="47"/>
      <c r="F7" s="43"/>
    </row>
    <row r="8" spans="2:6" ht="15.75" thickBot="1" x14ac:dyDescent="0.3">
      <c r="B8" s="14"/>
      <c r="C8" s="15"/>
    </row>
    <row r="9" spans="2:6" ht="15" x14ac:dyDescent="0.25">
      <c r="C9"/>
      <c r="D9" s="36" t="s">
        <v>0</v>
      </c>
      <c r="E9" s="36" t="s">
        <v>384</v>
      </c>
      <c r="F9" s="36" t="s">
        <v>2</v>
      </c>
    </row>
    <row r="10" spans="2:6" ht="15.75" thickBot="1" x14ac:dyDescent="0.3">
      <c r="C10"/>
      <c r="D10" s="355" t="s">
        <v>382</v>
      </c>
      <c r="E10" s="355" t="s">
        <v>383</v>
      </c>
      <c r="F10" s="355" t="s">
        <v>385</v>
      </c>
    </row>
    <row r="11" spans="2:6" ht="18" thickBot="1" x14ac:dyDescent="0.3">
      <c r="B11" s="349"/>
      <c r="C11" s="350" t="s">
        <v>396</v>
      </c>
      <c r="D11" s="356" t="s">
        <v>381</v>
      </c>
      <c r="E11" s="357" t="s">
        <v>381</v>
      </c>
      <c r="F11" s="357" t="s">
        <v>381</v>
      </c>
    </row>
    <row r="12" spans="2:6" ht="15" x14ac:dyDescent="0.2">
      <c r="B12" s="343">
        <v>1</v>
      </c>
      <c r="C12" s="344" t="s">
        <v>141</v>
      </c>
      <c r="D12" s="392" t="s">
        <v>439</v>
      </c>
      <c r="E12" s="98"/>
      <c r="F12" s="98"/>
    </row>
    <row r="13" spans="2:6" ht="15" x14ac:dyDescent="0.2">
      <c r="B13" s="99">
        <v>2</v>
      </c>
      <c r="C13" s="3" t="s">
        <v>142</v>
      </c>
      <c r="D13" s="120" t="s">
        <v>408</v>
      </c>
      <c r="E13" s="120"/>
      <c r="F13" s="120"/>
    </row>
    <row r="14" spans="2:6" ht="15" x14ac:dyDescent="0.2">
      <c r="B14" s="99">
        <v>3</v>
      </c>
      <c r="C14" s="3" t="s">
        <v>143</v>
      </c>
      <c r="D14" s="120" t="s">
        <v>409</v>
      </c>
      <c r="E14" s="120"/>
      <c r="F14" s="120"/>
    </row>
    <row r="15" spans="2:6" ht="15" x14ac:dyDescent="0.2">
      <c r="B15" s="99">
        <v>4</v>
      </c>
      <c r="C15" s="3" t="s">
        <v>144</v>
      </c>
      <c r="D15" s="120" t="s">
        <v>410</v>
      </c>
      <c r="E15" s="120"/>
      <c r="F15" s="120"/>
    </row>
    <row r="16" spans="2:6" ht="15" x14ac:dyDescent="0.2">
      <c r="B16" s="99">
        <v>5</v>
      </c>
      <c r="C16" s="9" t="s">
        <v>268</v>
      </c>
      <c r="D16" s="120" t="s">
        <v>444</v>
      </c>
      <c r="E16" s="120"/>
      <c r="F16" s="120"/>
    </row>
    <row r="17" spans="2:6" ht="15" x14ac:dyDescent="0.2">
      <c r="B17" s="99">
        <v>6</v>
      </c>
      <c r="C17" s="3" t="s">
        <v>262</v>
      </c>
      <c r="D17" s="393">
        <v>200000</v>
      </c>
      <c r="E17" s="120"/>
      <c r="F17" s="120"/>
    </row>
    <row r="18" spans="2:6" ht="15" x14ac:dyDescent="0.2">
      <c r="B18" s="99">
        <v>7</v>
      </c>
      <c r="C18" s="3" t="s">
        <v>145</v>
      </c>
      <c r="D18" s="393">
        <v>200000</v>
      </c>
      <c r="E18" s="120"/>
      <c r="F18" s="120"/>
    </row>
    <row r="19" spans="2:6" ht="15" x14ac:dyDescent="0.2">
      <c r="B19" s="99">
        <v>8</v>
      </c>
      <c r="C19" s="3" t="s">
        <v>146</v>
      </c>
      <c r="D19" s="393">
        <v>200000</v>
      </c>
      <c r="E19" s="120"/>
      <c r="F19" s="120"/>
    </row>
    <row r="20" spans="2:6" ht="15" x14ac:dyDescent="0.2">
      <c r="B20" s="99">
        <v>9</v>
      </c>
      <c r="C20" s="3" t="s">
        <v>147</v>
      </c>
      <c r="D20" s="393">
        <v>200000</v>
      </c>
      <c r="E20" s="120"/>
      <c r="F20" s="120"/>
    </row>
    <row r="21" spans="2:6" ht="15" x14ac:dyDescent="0.2">
      <c r="B21" s="99">
        <v>10</v>
      </c>
      <c r="C21" s="3" t="s">
        <v>148</v>
      </c>
      <c r="D21" s="120" t="s">
        <v>445</v>
      </c>
      <c r="E21" s="120"/>
      <c r="F21" s="120"/>
    </row>
    <row r="22" spans="2:6" ht="15" x14ac:dyDescent="0.2">
      <c r="B22" s="99">
        <v>11</v>
      </c>
      <c r="C22" s="3" t="s">
        <v>149</v>
      </c>
      <c r="D22" s="394">
        <v>43515</v>
      </c>
      <c r="E22" s="120"/>
      <c r="F22" s="120"/>
    </row>
    <row r="23" spans="2:6" ht="15" x14ac:dyDescent="0.2">
      <c r="B23" s="99">
        <v>12</v>
      </c>
      <c r="C23" s="3" t="s">
        <v>150</v>
      </c>
      <c r="D23" s="120" t="s">
        <v>411</v>
      </c>
      <c r="E23" s="120"/>
      <c r="F23" s="120"/>
    </row>
    <row r="24" spans="2:6" ht="15" x14ac:dyDescent="0.2">
      <c r="B24" s="99">
        <v>13</v>
      </c>
      <c r="C24" s="3" t="s">
        <v>151</v>
      </c>
      <c r="D24" s="120" t="s">
        <v>412</v>
      </c>
      <c r="E24" s="120"/>
      <c r="F24" s="120"/>
    </row>
    <row r="25" spans="2:6" ht="15" x14ac:dyDescent="0.2">
      <c r="B25" s="99">
        <v>14</v>
      </c>
      <c r="C25" s="3" t="s">
        <v>152</v>
      </c>
      <c r="D25" s="120" t="s">
        <v>413</v>
      </c>
      <c r="E25" s="120"/>
      <c r="F25" s="120"/>
    </row>
    <row r="26" spans="2:6" ht="15" x14ac:dyDescent="0.2">
      <c r="B26" s="99">
        <v>15</v>
      </c>
      <c r="C26" s="3" t="s">
        <v>153</v>
      </c>
      <c r="D26" s="120" t="s">
        <v>414</v>
      </c>
      <c r="E26" s="120"/>
      <c r="F26" s="120"/>
    </row>
    <row r="27" spans="2:6" ht="15" x14ac:dyDescent="0.2">
      <c r="B27" s="99">
        <v>16</v>
      </c>
      <c r="C27" s="3" t="s">
        <v>154</v>
      </c>
      <c r="D27" s="120" t="s">
        <v>414</v>
      </c>
      <c r="E27" s="120"/>
      <c r="F27" s="120"/>
    </row>
    <row r="28" spans="2:6" ht="15" x14ac:dyDescent="0.2">
      <c r="B28" s="99"/>
      <c r="C28" s="8" t="s">
        <v>155</v>
      </c>
      <c r="D28" s="121"/>
      <c r="E28" s="121"/>
      <c r="F28" s="121"/>
    </row>
    <row r="29" spans="2:6" ht="15" x14ac:dyDescent="0.2">
      <c r="B29" s="99">
        <v>17</v>
      </c>
      <c r="C29" s="3" t="s">
        <v>156</v>
      </c>
      <c r="D29" s="120" t="s">
        <v>415</v>
      </c>
      <c r="E29" s="120"/>
      <c r="F29" s="120"/>
    </row>
    <row r="30" spans="2:6" ht="15" x14ac:dyDescent="0.2">
      <c r="B30" s="99">
        <v>18</v>
      </c>
      <c r="C30" s="3" t="s">
        <v>157</v>
      </c>
      <c r="D30" s="120" t="s">
        <v>414</v>
      </c>
      <c r="E30" s="120"/>
      <c r="F30" s="120"/>
    </row>
    <row r="31" spans="2:6" ht="15" x14ac:dyDescent="0.2">
      <c r="B31" s="99">
        <v>19</v>
      </c>
      <c r="C31" s="3" t="s">
        <v>158</v>
      </c>
      <c r="D31" s="120" t="s">
        <v>413</v>
      </c>
      <c r="E31" s="120"/>
      <c r="F31" s="120"/>
    </row>
    <row r="32" spans="2:6" ht="15" x14ac:dyDescent="0.2">
      <c r="B32" s="99">
        <v>20</v>
      </c>
      <c r="C32" s="3" t="s">
        <v>159</v>
      </c>
      <c r="D32" s="120" t="s">
        <v>416</v>
      </c>
      <c r="E32" s="120"/>
      <c r="F32" s="120"/>
    </row>
    <row r="33" spans="2:6" ht="15" x14ac:dyDescent="0.2">
      <c r="B33" s="99">
        <v>21</v>
      </c>
      <c r="C33" s="3" t="s">
        <v>160</v>
      </c>
      <c r="D33" s="120" t="s">
        <v>416</v>
      </c>
      <c r="E33" s="120"/>
      <c r="F33" s="120"/>
    </row>
    <row r="34" spans="2:6" ht="15" x14ac:dyDescent="0.2">
      <c r="B34" s="99">
        <v>22</v>
      </c>
      <c r="C34" s="3" t="s">
        <v>161</v>
      </c>
      <c r="D34" s="120" t="s">
        <v>413</v>
      </c>
      <c r="E34" s="120"/>
      <c r="F34" s="120"/>
    </row>
    <row r="35" spans="2:6" ht="15" x14ac:dyDescent="0.2">
      <c r="B35" s="99">
        <v>23</v>
      </c>
      <c r="C35" s="3" t="s">
        <v>162</v>
      </c>
      <c r="D35" s="120" t="s">
        <v>417</v>
      </c>
      <c r="E35" s="120"/>
      <c r="F35" s="120"/>
    </row>
    <row r="36" spans="2:6" ht="15" x14ac:dyDescent="0.2">
      <c r="B36" s="99">
        <v>24</v>
      </c>
      <c r="C36" s="3" t="s">
        <v>163</v>
      </c>
      <c r="D36" s="120" t="s">
        <v>418</v>
      </c>
      <c r="E36" s="120"/>
      <c r="F36" s="120"/>
    </row>
    <row r="37" spans="2:6" ht="15" x14ac:dyDescent="0.2">
      <c r="B37" s="99">
        <v>25</v>
      </c>
      <c r="C37" s="3" t="s">
        <v>164</v>
      </c>
      <c r="D37" s="120" t="s">
        <v>414</v>
      </c>
      <c r="E37" s="120"/>
      <c r="F37" s="120"/>
    </row>
    <row r="38" spans="2:6" ht="15" x14ac:dyDescent="0.2">
      <c r="B38" s="99">
        <v>26</v>
      </c>
      <c r="C38" s="3" t="s">
        <v>165</v>
      </c>
      <c r="D38" s="120" t="s">
        <v>414</v>
      </c>
      <c r="E38" s="120"/>
      <c r="F38" s="120"/>
    </row>
    <row r="39" spans="2:6" ht="15" x14ac:dyDescent="0.2">
      <c r="B39" s="99">
        <v>27</v>
      </c>
      <c r="C39" s="3" t="s">
        <v>166</v>
      </c>
      <c r="D39" s="120" t="s">
        <v>414</v>
      </c>
      <c r="E39" s="120"/>
      <c r="F39" s="120"/>
    </row>
    <row r="40" spans="2:6" ht="15" x14ac:dyDescent="0.2">
      <c r="B40" s="99">
        <v>28</v>
      </c>
      <c r="C40" s="3" t="s">
        <v>167</v>
      </c>
      <c r="D40" s="120" t="s">
        <v>414</v>
      </c>
      <c r="E40" s="120"/>
      <c r="F40" s="120"/>
    </row>
    <row r="41" spans="2:6" ht="15" x14ac:dyDescent="0.2">
      <c r="B41" s="99">
        <v>29</v>
      </c>
      <c r="C41" s="3" t="s">
        <v>168</v>
      </c>
      <c r="D41" s="120" t="s">
        <v>414</v>
      </c>
      <c r="E41" s="120"/>
      <c r="F41" s="120"/>
    </row>
    <row r="42" spans="2:6" ht="15" x14ac:dyDescent="0.2">
      <c r="B42" s="99">
        <v>30</v>
      </c>
      <c r="C42" s="3" t="s">
        <v>169</v>
      </c>
      <c r="D42" s="120" t="s">
        <v>414</v>
      </c>
      <c r="E42" s="120"/>
      <c r="F42" s="120"/>
    </row>
    <row r="43" spans="2:6" ht="15" x14ac:dyDescent="0.2">
      <c r="B43" s="99">
        <v>31</v>
      </c>
      <c r="C43" s="3" t="s">
        <v>170</v>
      </c>
      <c r="D43" s="120" t="s">
        <v>419</v>
      </c>
      <c r="E43" s="120"/>
      <c r="F43" s="120"/>
    </row>
    <row r="44" spans="2:6" ht="15" x14ac:dyDescent="0.2">
      <c r="B44" s="99">
        <v>32</v>
      </c>
      <c r="C44" s="3" t="s">
        <v>171</v>
      </c>
      <c r="D44" s="120" t="s">
        <v>440</v>
      </c>
      <c r="E44" s="120"/>
      <c r="F44" s="120"/>
    </row>
    <row r="45" spans="2:6" ht="15" x14ac:dyDescent="0.2">
      <c r="B45" s="99">
        <v>33</v>
      </c>
      <c r="C45" s="3" t="s">
        <v>172</v>
      </c>
      <c r="D45" s="120" t="s">
        <v>420</v>
      </c>
      <c r="E45" s="120"/>
      <c r="F45" s="120"/>
    </row>
    <row r="46" spans="2:6" ht="15" x14ac:dyDescent="0.2">
      <c r="B46" s="99">
        <v>34</v>
      </c>
      <c r="C46" s="3" t="s">
        <v>173</v>
      </c>
      <c r="D46" s="122" t="s">
        <v>421</v>
      </c>
      <c r="E46" s="122"/>
      <c r="F46" s="122"/>
    </row>
    <row r="47" spans="2:6" ht="15" x14ac:dyDescent="0.2">
      <c r="B47" s="99">
        <v>35</v>
      </c>
      <c r="C47" s="3" t="s">
        <v>174</v>
      </c>
      <c r="D47" s="120"/>
      <c r="E47" s="120"/>
      <c r="F47" s="120"/>
    </row>
    <row r="48" spans="2:6" ht="15" x14ac:dyDescent="0.2">
      <c r="B48" s="99">
        <v>36</v>
      </c>
      <c r="C48" s="9" t="s">
        <v>175</v>
      </c>
      <c r="D48" s="120" t="s">
        <v>413</v>
      </c>
      <c r="E48" s="120"/>
      <c r="F48" s="120"/>
    </row>
    <row r="49" spans="2:6" ht="15" x14ac:dyDescent="0.2">
      <c r="B49" s="99">
        <v>37</v>
      </c>
      <c r="C49" s="3" t="s">
        <v>176</v>
      </c>
      <c r="D49" s="120" t="s">
        <v>414</v>
      </c>
      <c r="E49" s="120"/>
      <c r="F49" s="120"/>
    </row>
    <row r="50" spans="2:6" ht="15.75" thickBot="1" x14ac:dyDescent="0.25">
      <c r="B50" s="345">
        <v>38</v>
      </c>
      <c r="C50" s="346" t="s">
        <v>177</v>
      </c>
      <c r="D50" s="347" t="s">
        <v>414</v>
      </c>
      <c r="E50" s="347"/>
      <c r="F50" s="347"/>
    </row>
    <row r="51" spans="2:6" ht="25.9" customHeight="1" thickBot="1" x14ac:dyDescent="0.25">
      <c r="B51" s="428" t="s">
        <v>397</v>
      </c>
      <c r="C51" s="429"/>
      <c r="D51" s="429"/>
      <c r="E51" s="429"/>
      <c r="F51" s="430"/>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topLeftCell="A2" workbookViewId="0">
      <selection activeCell="E25" sqref="E25"/>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3" t="str">
        <f>+Přehled!B2</f>
        <v>CYRRUS CORPORATE SOLUTIONS, s.r.o.</v>
      </c>
      <c r="D2" s="283" t="s">
        <v>225</v>
      </c>
    </row>
    <row r="3" spans="2:7" ht="10.15" customHeight="1" x14ac:dyDescent="0.25"/>
    <row r="4" spans="2:7" ht="15.75" x14ac:dyDescent="0.25">
      <c r="B4" s="278" t="s">
        <v>254</v>
      </c>
      <c r="C4" s="328"/>
      <c r="D4" s="329"/>
      <c r="E4" s="59"/>
    </row>
    <row r="5" spans="2:7" ht="16.149999999999999" customHeight="1" x14ac:dyDescent="0.25">
      <c r="B5" s="179" t="s">
        <v>281</v>
      </c>
      <c r="C5" s="179"/>
      <c r="D5" s="179"/>
    </row>
    <row r="6" spans="2:7" ht="16.149999999999999" customHeight="1" x14ac:dyDescent="0.25">
      <c r="B6" s="179" t="s">
        <v>227</v>
      </c>
    </row>
    <row r="7" spans="2:7" ht="16.149999999999999" customHeight="1" x14ac:dyDescent="0.25">
      <c r="B7" s="38" t="s">
        <v>40</v>
      </c>
      <c r="C7" s="39"/>
      <c r="D7" s="40">
        <f>'IF RM1'!D7</f>
        <v>45291</v>
      </c>
      <c r="G7" s="66"/>
    </row>
    <row r="8" spans="2:7" x14ac:dyDescent="0.25">
      <c r="B8" s="14"/>
    </row>
    <row r="9" spans="2:7" x14ac:dyDescent="0.25">
      <c r="B9" s="14"/>
    </row>
    <row r="10" spans="2:7" ht="15.75" thickBot="1" x14ac:dyDescent="0.3">
      <c r="D10" s="87" t="s">
        <v>206</v>
      </c>
    </row>
    <row r="11" spans="2:7" ht="30" customHeight="1" thickBot="1" x14ac:dyDescent="0.3">
      <c r="B11" s="132"/>
      <c r="C11" s="133" t="s">
        <v>20</v>
      </c>
      <c r="D11" s="134" t="s">
        <v>398</v>
      </c>
    </row>
    <row r="12" spans="2:7" x14ac:dyDescent="0.25">
      <c r="B12" s="169">
        <v>1</v>
      </c>
      <c r="C12" s="170" t="s">
        <v>19</v>
      </c>
      <c r="D12" s="368">
        <v>3708750</v>
      </c>
      <c r="E12" s="372"/>
    </row>
    <row r="13" spans="2:7" x14ac:dyDescent="0.25">
      <c r="B13" s="171">
        <v>2</v>
      </c>
      <c r="C13" s="172" t="s">
        <v>11</v>
      </c>
      <c r="D13" s="369">
        <v>3850000</v>
      </c>
    </row>
    <row r="14" spans="2:7" ht="15.75" thickBot="1" x14ac:dyDescent="0.3">
      <c r="B14" s="173">
        <v>3</v>
      </c>
      <c r="C14" s="174" t="s">
        <v>199</v>
      </c>
      <c r="D14" s="370">
        <v>0</v>
      </c>
    </row>
    <row r="15" spans="2:7" ht="15.75" thickBot="1" x14ac:dyDescent="0.3">
      <c r="B15" s="135"/>
      <c r="C15" s="431" t="s">
        <v>192</v>
      </c>
      <c r="D15" s="432"/>
    </row>
    <row r="16" spans="2:7" x14ac:dyDescent="0.25">
      <c r="B16" s="175">
        <v>4</v>
      </c>
      <c r="C16" s="176" t="s">
        <v>189</v>
      </c>
      <c r="D16" s="371">
        <v>0</v>
      </c>
    </row>
    <row r="17" spans="2:4" x14ac:dyDescent="0.25">
      <c r="B17" s="171">
        <v>5</v>
      </c>
      <c r="C17" s="172" t="s">
        <v>190</v>
      </c>
      <c r="D17" s="369">
        <v>0</v>
      </c>
    </row>
    <row r="18" spans="2:4" ht="15.75" thickBot="1" x14ac:dyDescent="0.3">
      <c r="B18" s="177">
        <v>6</v>
      </c>
      <c r="C18" s="178" t="s">
        <v>191</v>
      </c>
      <c r="D18" s="373">
        <v>0</v>
      </c>
    </row>
    <row r="20" spans="2:4" ht="15" customHeight="1" x14ac:dyDescent="0.25">
      <c r="B20" s="415" t="s">
        <v>386</v>
      </c>
      <c r="C20" s="415"/>
      <c r="D20" s="415"/>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2022-11-30T15:29:30Z</cp:lastPrinted>
  <dcterms:created xsi:type="dcterms:W3CDTF">2021-08-25T10:20:42Z</dcterms:created>
  <dcterms:modified xsi:type="dcterms:W3CDTF">2024-05-16T08:27:00Z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